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320" windowHeight="11940" activeTab="4"/>
  </bookViews>
  <sheets>
    <sheet name="Stge 1" sheetId="1" r:id="rId1"/>
    <sheet name="Stge 2" sheetId="2" r:id="rId2"/>
    <sheet name="Stge 3" sheetId="3" r:id="rId3"/>
    <sheet name="Stge 4" sheetId="6" r:id="rId4"/>
    <sheet name="Stge 5" sheetId="5" r:id="rId5"/>
  </sheets>
  <calcPr calcId="125725"/>
</workbook>
</file>

<file path=xl/calcChain.xml><?xml version="1.0" encoding="utf-8"?>
<calcChain xmlns="http://schemas.openxmlformats.org/spreadsheetml/2006/main">
  <c r="K7" i="6"/>
  <c r="G26" i="2" l="1"/>
  <c r="G30"/>
  <c r="G12"/>
  <c r="G17"/>
  <c r="G18"/>
  <c r="G22"/>
  <c r="G28"/>
  <c r="G23"/>
  <c r="G19"/>
  <c r="G13"/>
  <c r="G6"/>
  <c r="G9"/>
  <c r="G33"/>
  <c r="G16"/>
  <c r="G7"/>
  <c r="G14"/>
  <c r="G15"/>
  <c r="G20"/>
  <c r="G29"/>
  <c r="G11"/>
  <c r="G10"/>
  <c r="G21"/>
  <c r="G32"/>
  <c r="G8"/>
  <c r="G25"/>
  <c r="G24"/>
  <c r="G27"/>
  <c r="G31"/>
  <c r="G22" i="5" l="1"/>
  <c r="I22"/>
  <c r="G19"/>
  <c r="I19"/>
  <c r="G25" i="6"/>
  <c r="I25"/>
  <c r="G10"/>
  <c r="I10"/>
  <c r="G19"/>
  <c r="I19"/>
  <c r="H23" i="2"/>
  <c r="H19"/>
  <c r="H13"/>
  <c r="H6"/>
  <c r="H12"/>
  <c r="H9"/>
  <c r="H33"/>
  <c r="H16"/>
  <c r="H7"/>
  <c r="H14"/>
  <c r="H15"/>
  <c r="H17"/>
  <c r="H20"/>
  <c r="H29"/>
  <c r="H11"/>
  <c r="H10"/>
  <c r="H18"/>
  <c r="H28"/>
  <c r="H21"/>
  <c r="H32"/>
  <c r="H8"/>
  <c r="H25"/>
  <c r="H31"/>
  <c r="H24"/>
  <c r="H22"/>
  <c r="H27"/>
  <c r="H26"/>
  <c r="H30"/>
  <c r="I30" s="1"/>
  <c r="G16" i="1"/>
  <c r="G18"/>
  <c r="G14"/>
  <c r="G19"/>
  <c r="G7"/>
  <c r="G10"/>
  <c r="G32"/>
  <c r="G8"/>
  <c r="G6"/>
  <c r="G13"/>
  <c r="G20"/>
  <c r="G30"/>
  <c r="G12"/>
  <c r="G21"/>
  <c r="G22"/>
  <c r="G23"/>
  <c r="G15"/>
  <c r="G24"/>
  <c r="G31"/>
  <c r="G25"/>
  <c r="G26"/>
  <c r="G27"/>
  <c r="G28"/>
  <c r="G29"/>
  <c r="G17"/>
  <c r="G11"/>
  <c r="G9"/>
  <c r="G33"/>
  <c r="G21" i="6"/>
  <c r="I21"/>
  <c r="G31" i="3"/>
  <c r="H31"/>
  <c r="G29"/>
  <c r="H29"/>
  <c r="H33" i="1"/>
  <c r="H8"/>
  <c r="G13" i="5"/>
  <c r="G17"/>
  <c r="G8"/>
  <c r="G12"/>
  <c r="G6"/>
  <c r="G20"/>
  <c r="G21"/>
  <c r="G14"/>
  <c r="G15"/>
  <c r="G18"/>
  <c r="G11"/>
  <c r="G7"/>
  <c r="G28"/>
  <c r="G16"/>
  <c r="G25"/>
  <c r="G10"/>
  <c r="G30"/>
  <c r="G9"/>
  <c r="G27"/>
  <c r="G26"/>
  <c r="G29"/>
  <c r="G24"/>
  <c r="G23"/>
  <c r="H27" i="1"/>
  <c r="H11"/>
  <c r="G24" i="6"/>
  <c r="I24"/>
  <c r="G12"/>
  <c r="I12"/>
  <c r="I29" i="5"/>
  <c r="I24"/>
  <c r="I23"/>
  <c r="G20" i="6"/>
  <c r="I20"/>
  <c r="G9"/>
  <c r="I9"/>
  <c r="G16"/>
  <c r="G26"/>
  <c r="G27"/>
  <c r="G18"/>
  <c r="G28"/>
  <c r="G22"/>
  <c r="G30"/>
  <c r="G8"/>
  <c r="G13"/>
  <c r="G11"/>
  <c r="G23"/>
  <c r="G15"/>
  <c r="G6"/>
  <c r="G7"/>
  <c r="G29"/>
  <c r="G14"/>
  <c r="G17"/>
  <c r="G16" i="3"/>
  <c r="G24"/>
  <c r="G32"/>
  <c r="G12"/>
  <c r="G25"/>
  <c r="G18"/>
  <c r="G8"/>
  <c r="G13"/>
  <c r="G9"/>
  <c r="G28"/>
  <c r="G19"/>
  <c r="G7"/>
  <c r="G20"/>
  <c r="G15"/>
  <c r="G14"/>
  <c r="G21"/>
  <c r="G27"/>
  <c r="G17"/>
  <c r="G22"/>
  <c r="G6"/>
  <c r="G23"/>
  <c r="G30"/>
  <c r="G10"/>
  <c r="G26"/>
  <c r="G11"/>
  <c r="H16"/>
  <c r="H24"/>
  <c r="H32"/>
  <c r="H12"/>
  <c r="H25"/>
  <c r="H18"/>
  <c r="H8"/>
  <c r="H13"/>
  <c r="H9"/>
  <c r="H28"/>
  <c r="H19"/>
  <c r="H7"/>
  <c r="H20"/>
  <c r="H15"/>
  <c r="H14"/>
  <c r="H21"/>
  <c r="H27"/>
  <c r="H17"/>
  <c r="H22"/>
  <c r="H6"/>
  <c r="H23"/>
  <c r="H30"/>
  <c r="H10"/>
  <c r="H26"/>
  <c r="H10" i="1"/>
  <c r="H6"/>
  <c r="H13"/>
  <c r="H16"/>
  <c r="H7"/>
  <c r="H14"/>
  <c r="H32"/>
  <c r="H26"/>
  <c r="H9"/>
  <c r="H19"/>
  <c r="H18"/>
  <c r="H20"/>
  <c r="H30"/>
  <c r="H31"/>
  <c r="H12"/>
  <c r="H21"/>
  <c r="H24"/>
  <c r="H25"/>
  <c r="H29"/>
  <c r="H22"/>
  <c r="H23"/>
  <c r="H28"/>
  <c r="H17"/>
  <c r="H15"/>
  <c r="I15" s="1"/>
  <c r="I8" i="5"/>
  <c r="I16"/>
  <c r="I14"/>
  <c r="I15"/>
  <c r="I18"/>
  <c r="I6"/>
  <c r="I21"/>
  <c r="I13"/>
  <c r="I7"/>
  <c r="I12"/>
  <c r="I20"/>
  <c r="I11"/>
  <c r="I25"/>
  <c r="I26"/>
  <c r="I17"/>
  <c r="I28"/>
  <c r="I30"/>
  <c r="I9"/>
  <c r="I27"/>
  <c r="I10"/>
  <c r="J10"/>
  <c r="I26" i="6"/>
  <c r="I27"/>
  <c r="I18"/>
  <c r="I16"/>
  <c r="I28"/>
  <c r="I22"/>
  <c r="I30"/>
  <c r="I8"/>
  <c r="I13"/>
  <c r="I11"/>
  <c r="I23"/>
  <c r="I15"/>
  <c r="I6"/>
  <c r="I7"/>
  <c r="I29"/>
  <c r="I14"/>
  <c r="I17"/>
  <c r="H11" i="3"/>
  <c r="I11" s="1"/>
  <c r="J8" i="5"/>
  <c r="J16"/>
  <c r="J14"/>
  <c r="J15"/>
  <c r="J18"/>
  <c r="J6"/>
  <c r="J21"/>
  <c r="J13"/>
  <c r="J7"/>
  <c r="J12"/>
  <c r="J20"/>
  <c r="J11"/>
  <c r="J25"/>
  <c r="J26"/>
  <c r="J17"/>
  <c r="J28"/>
  <c r="J30"/>
  <c r="J9"/>
  <c r="J29"/>
  <c r="J24"/>
  <c r="J23"/>
  <c r="J22"/>
  <c r="J19"/>
  <c r="J27"/>
  <c r="J25" i="6" l="1"/>
  <c r="J28"/>
  <c r="J14"/>
  <c r="J20"/>
  <c r="J18"/>
  <c r="J24"/>
  <c r="J26"/>
  <c r="J22"/>
  <c r="J16"/>
  <c r="J10"/>
  <c r="J11"/>
  <c r="J7"/>
  <c r="J30"/>
  <c r="J15"/>
  <c r="J12"/>
  <c r="J9"/>
  <c r="J17"/>
  <c r="J19"/>
  <c r="J8"/>
  <c r="J6"/>
  <c r="J23"/>
  <c r="J13"/>
  <c r="J27"/>
  <c r="J21"/>
  <c r="J29"/>
  <c r="I26" i="3"/>
  <c r="I10"/>
  <c r="I30"/>
  <c r="I23"/>
  <c r="I6"/>
  <c r="I22"/>
  <c r="I17"/>
  <c r="I27"/>
  <c r="I21"/>
  <c r="I14"/>
  <c r="I15"/>
  <c r="I20"/>
  <c r="I7"/>
  <c r="I19"/>
  <c r="I28"/>
  <c r="I9"/>
  <c r="I13"/>
  <c r="I8"/>
  <c r="I18"/>
  <c r="I25"/>
  <c r="I12"/>
  <c r="I32"/>
  <c r="I24"/>
  <c r="I16"/>
  <c r="I29"/>
  <c r="I31"/>
  <c r="I26" i="2"/>
  <c r="I27"/>
  <c r="I22"/>
  <c r="I24"/>
  <c r="I25"/>
  <c r="I8"/>
  <c r="I32"/>
  <c r="I21"/>
  <c r="I28"/>
  <c r="I18"/>
  <c r="I10"/>
  <c r="I11"/>
  <c r="I29"/>
  <c r="I20"/>
  <c r="I17"/>
  <c r="I15"/>
  <c r="I14"/>
  <c r="I7"/>
  <c r="I16"/>
  <c r="I33"/>
  <c r="I9"/>
  <c r="I12"/>
  <c r="I6"/>
  <c r="I13"/>
  <c r="I19"/>
  <c r="I23"/>
  <c r="I31"/>
  <c r="I17" i="1"/>
  <c r="I28"/>
  <c r="I23"/>
  <c r="I22"/>
  <c r="I29"/>
  <c r="I25"/>
  <c r="I24"/>
  <c r="I21"/>
  <c r="I12"/>
  <c r="I31"/>
  <c r="I30"/>
  <c r="I20"/>
  <c r="I18"/>
  <c r="I19"/>
  <c r="I9"/>
  <c r="I26"/>
  <c r="I32"/>
  <c r="I14"/>
  <c r="I7"/>
  <c r="I16"/>
  <c r="I13"/>
  <c r="I6"/>
  <c r="I10"/>
  <c r="I11"/>
  <c r="I27"/>
  <c r="I8"/>
  <c r="I33"/>
</calcChain>
</file>

<file path=xl/sharedStrings.xml><?xml version="1.0" encoding="utf-8"?>
<sst xmlns="http://schemas.openxmlformats.org/spreadsheetml/2006/main" count="335" uniqueCount="87">
  <si>
    <t>No</t>
  </si>
  <si>
    <t>Name</t>
  </si>
  <si>
    <t>Stg Bon</t>
  </si>
  <si>
    <t>G.C.</t>
  </si>
  <si>
    <t>Tme Diff</t>
  </si>
  <si>
    <t>B GRADE</t>
  </si>
  <si>
    <t>G.C Stg 1</t>
  </si>
  <si>
    <t>G.C Stg 2</t>
  </si>
  <si>
    <t>G.C Stg 4</t>
  </si>
  <si>
    <t>Race Tme</t>
  </si>
  <si>
    <t>After Stage 2</t>
  </si>
  <si>
    <t>After Stage 3</t>
  </si>
  <si>
    <t>After Stage 4</t>
  </si>
  <si>
    <t>FINAL PLACINGS</t>
  </si>
  <si>
    <t>Place</t>
  </si>
  <si>
    <t>Stge Tme</t>
  </si>
  <si>
    <t>Rce Tme</t>
  </si>
  <si>
    <t>Stge Time</t>
  </si>
  <si>
    <t>G.C Stg 3</t>
  </si>
  <si>
    <t>2015 MERV DEAN MEMORIAL 3 DAY TOUR                     B GRADE</t>
  </si>
  <si>
    <t>STAGE 1 Emu Ck  94  km</t>
  </si>
  <si>
    <t>2015 MERV DEAN MEMORIAL 3 DAY TOUR             B GRADE</t>
  </si>
  <si>
    <t>Stge 3 -Woodstock-Woodstock 38km</t>
  </si>
  <si>
    <t>STGE 4 -Bagshot-Bagshot 74 km</t>
  </si>
  <si>
    <t>Stge 5 -Huntly Criterium  40 min</t>
  </si>
  <si>
    <t>2015 MERV DEAN MEMORIAL 3 DAY TOUR     B GRADE</t>
  </si>
  <si>
    <t>Syd</t>
  </si>
  <si>
    <t>Anstee</t>
  </si>
  <si>
    <t xml:space="preserve">Hugh </t>
  </si>
  <si>
    <t>Beaton</t>
  </si>
  <si>
    <t xml:space="preserve">Nathan </t>
  </si>
  <si>
    <t>Burrell</t>
  </si>
  <si>
    <t>Denis</t>
  </si>
  <si>
    <t>Casey</t>
  </si>
  <si>
    <t xml:space="preserve">Paul </t>
  </si>
  <si>
    <t>Dalton</t>
  </si>
  <si>
    <t xml:space="preserve">John </t>
  </si>
  <si>
    <t>Dam</t>
  </si>
  <si>
    <t>Ryan</t>
  </si>
  <si>
    <t>Evans</t>
  </si>
  <si>
    <t>Tayla</t>
  </si>
  <si>
    <t>Dave</t>
  </si>
  <si>
    <t>Fairburn</t>
  </si>
  <si>
    <t xml:space="preserve">Joshua </t>
  </si>
  <si>
    <t>Gundry</t>
  </si>
  <si>
    <t xml:space="preserve">James </t>
  </si>
  <si>
    <t>Hampson</t>
  </si>
  <si>
    <t xml:space="preserve">Chris </t>
  </si>
  <si>
    <t>Kennett</t>
  </si>
  <si>
    <t xml:space="preserve">Shayne </t>
  </si>
  <si>
    <t>Kirby</t>
  </si>
  <si>
    <t>Jessica</t>
  </si>
  <si>
    <t>Lane</t>
  </si>
  <si>
    <t xml:space="preserve">Justin </t>
  </si>
  <si>
    <t>Leske</t>
  </si>
  <si>
    <t xml:space="preserve">Dylan </t>
  </si>
  <si>
    <t>Lindsey</t>
  </si>
  <si>
    <t>Shannon</t>
  </si>
  <si>
    <t>Malseed</t>
  </si>
  <si>
    <t xml:space="preserve">Dean </t>
  </si>
  <si>
    <t>McNamara</t>
  </si>
  <si>
    <t xml:space="preserve">Tony </t>
  </si>
  <si>
    <t>Michel</t>
  </si>
  <si>
    <t>Minda</t>
  </si>
  <si>
    <t>Murray</t>
  </si>
  <si>
    <t xml:space="preserve">Sam </t>
  </si>
  <si>
    <t>O'Dea</t>
  </si>
  <si>
    <t>Palanca</t>
  </si>
  <si>
    <t xml:space="preserve">Darby </t>
  </si>
  <si>
    <t>Pickering</t>
  </si>
  <si>
    <t>Tim</t>
  </si>
  <si>
    <t>Stirling</t>
  </si>
  <si>
    <t xml:space="preserve">Julian </t>
  </si>
  <si>
    <t>Thomson</t>
  </si>
  <si>
    <t>Ottis</t>
  </si>
  <si>
    <t>Tuttle Francis</t>
  </si>
  <si>
    <t>Andrew</t>
  </si>
  <si>
    <t>Paterson</t>
  </si>
  <si>
    <t xml:space="preserve">Simon </t>
  </si>
  <si>
    <t>Ward</t>
  </si>
  <si>
    <t>Avge Speed: 94 kms @ 34.92 kms.p.h.</t>
  </si>
  <si>
    <t>Stge 2 -Woodstock-Woodstock 78km</t>
  </si>
  <si>
    <t xml:space="preserve">Avge Speed: 78kms @ </t>
  </si>
  <si>
    <t>35.93KPH</t>
  </si>
  <si>
    <t>DNS</t>
  </si>
  <si>
    <t>Avge Speed: 38 kms @ 40.71 kph</t>
  </si>
  <si>
    <t>Plce</t>
  </si>
</sst>
</file>

<file path=xl/styles.xml><?xml version="1.0" encoding="utf-8"?>
<styleSheet xmlns="http://schemas.openxmlformats.org/spreadsheetml/2006/main">
  <numFmts count="1">
    <numFmt numFmtId="164" formatCode="h:mm:ss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0" borderId="0" xfId="0" applyBorder="1" applyAlignment="1">
      <alignment horizontal="center"/>
    </xf>
    <xf numFmtId="21" fontId="0" fillId="0" borderId="5" xfId="0" applyNumberFormat="1" applyBorder="1" applyAlignment="1">
      <alignment horizontal="center"/>
    </xf>
    <xf numFmtId="21" fontId="0" fillId="0" borderId="0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/>
    <xf numFmtId="0" fontId="0" fillId="0" borderId="6" xfId="0" applyBorder="1"/>
    <xf numFmtId="0" fontId="2" fillId="0" borderId="0" xfId="0" applyFont="1" applyAlignment="1">
      <alignment horizontal="center"/>
    </xf>
    <xf numFmtId="0" fontId="2" fillId="0" borderId="0" xfId="0" applyFont="1"/>
    <xf numFmtId="21" fontId="2" fillId="0" borderId="5" xfId="0" applyNumberFormat="1" applyFont="1" applyBorder="1" applyAlignment="1">
      <alignment horizontal="center"/>
    </xf>
    <xf numFmtId="2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0" fillId="0" borderId="0" xfId="0" applyFont="1"/>
    <xf numFmtId="0" fontId="0" fillId="0" borderId="1" xfId="0" applyFont="1" applyBorder="1" applyAlignment="1">
      <alignment horizontal="center"/>
    </xf>
    <xf numFmtId="21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21" fontId="0" fillId="0" borderId="5" xfId="0" applyNumberFormat="1" applyFont="1" applyBorder="1" applyAlignment="1">
      <alignment horizontal="center"/>
    </xf>
    <xf numFmtId="0" fontId="0" fillId="0" borderId="0" xfId="0" applyFont="1" applyBorder="1"/>
    <xf numFmtId="0" fontId="0" fillId="0" borderId="4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9" xfId="0" applyBorder="1"/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7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/>
    <xf numFmtId="0" fontId="2" fillId="0" borderId="5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13" xfId="0" applyBorder="1"/>
    <xf numFmtId="21" fontId="2" fillId="0" borderId="11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1" fontId="0" fillId="0" borderId="6" xfId="0" applyNumberFormat="1" applyBorder="1" applyAlignment="1">
      <alignment horizontal="center"/>
    </xf>
    <xf numFmtId="21" fontId="0" fillId="0" borderId="4" xfId="0" applyNumberFormat="1" applyBorder="1" applyAlignment="1">
      <alignment horizontal="center"/>
    </xf>
    <xf numFmtId="21" fontId="0" fillId="0" borderId="9" xfId="0" applyNumberFormat="1" applyBorder="1" applyAlignment="1">
      <alignment horizontal="center"/>
    </xf>
    <xf numFmtId="21" fontId="0" fillId="0" borderId="8" xfId="0" applyNumberForma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1" fontId="2" fillId="0" borderId="6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5" xfId="0" applyFont="1" applyFill="1" applyBorder="1"/>
    <xf numFmtId="0" fontId="2" fillId="0" borderId="4" xfId="0" applyFont="1" applyBorder="1"/>
    <xf numFmtId="0" fontId="2" fillId="0" borderId="7" xfId="0" applyFont="1" applyBorder="1" applyAlignment="1">
      <alignment horizontal="center"/>
    </xf>
    <xf numFmtId="21" fontId="2" fillId="0" borderId="0" xfId="0" applyNumberFormat="1" applyFont="1" applyBorder="1"/>
    <xf numFmtId="0" fontId="2" fillId="0" borderId="12" xfId="0" applyFont="1" applyBorder="1"/>
    <xf numFmtId="21" fontId="2" fillId="0" borderId="0" xfId="0" applyNumberFormat="1" applyFont="1" applyBorder="1" applyAlignment="1"/>
    <xf numFmtId="21" fontId="2" fillId="0" borderId="5" xfId="0" applyNumberFormat="1" applyFont="1" applyBorder="1" applyAlignment="1"/>
    <xf numFmtId="21" fontId="0" fillId="0" borderId="11" xfId="0" applyNumberFormat="1" applyBorder="1" applyAlignment="1"/>
    <xf numFmtId="0" fontId="2" fillId="0" borderId="2" xfId="0" applyFont="1" applyBorder="1" applyAlignment="1">
      <alignment horizontal="center"/>
    </xf>
    <xf numFmtId="0" fontId="2" fillId="0" borderId="0" xfId="0" applyFont="1" applyFill="1" applyBorder="1"/>
    <xf numFmtId="0" fontId="0" fillId="0" borderId="5" xfId="0" applyFont="1" applyBorder="1" applyAlignment="1"/>
    <xf numFmtId="0" fontId="2" fillId="0" borderId="5" xfId="0" applyFont="1" applyBorder="1" applyAlignment="1"/>
    <xf numFmtId="0" fontId="0" fillId="0" borderId="5" xfId="0" applyBorder="1" applyAlignment="1"/>
    <xf numFmtId="0" fontId="0" fillId="0" borderId="9" xfId="0" applyBorder="1" applyAlignment="1"/>
    <xf numFmtId="0" fontId="0" fillId="0" borderId="7" xfId="0" applyBorder="1" applyAlignme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/>
    <xf numFmtId="0" fontId="0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/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/>
    <xf numFmtId="21" fontId="8" fillId="0" borderId="5" xfId="0" applyNumberFormat="1" applyFont="1" applyBorder="1" applyAlignment="1">
      <alignment horizontal="center"/>
    </xf>
    <xf numFmtId="21" fontId="7" fillId="0" borderId="5" xfId="0" applyNumberFormat="1" applyFont="1" applyBorder="1" applyAlignment="1">
      <alignment horizontal="center"/>
    </xf>
    <xf numFmtId="21" fontId="7" fillId="0" borderId="0" xfId="0" applyNumberFormat="1" applyFont="1" applyBorder="1" applyAlignment="1">
      <alignment horizontal="center"/>
    </xf>
    <xf numFmtId="21" fontId="7" fillId="0" borderId="6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/>
    <xf numFmtId="0" fontId="8" fillId="0" borderId="0" xfId="0" applyFont="1" applyBorder="1"/>
    <xf numFmtId="21" fontId="8" fillId="0" borderId="11" xfId="0" applyNumberFormat="1" applyFont="1" applyBorder="1" applyAlignment="1">
      <alignment horizontal="center"/>
    </xf>
    <xf numFmtId="0" fontId="8" fillId="0" borderId="11" xfId="0" applyFont="1" applyBorder="1" applyAlignment="1"/>
    <xf numFmtId="0" fontId="7" fillId="0" borderId="5" xfId="0" applyFont="1" applyBorder="1"/>
    <xf numFmtId="0" fontId="7" fillId="0" borderId="0" xfId="0" applyFont="1" applyBorder="1"/>
    <xf numFmtId="0" fontId="7" fillId="0" borderId="6" xfId="0" applyFont="1" applyBorder="1"/>
    <xf numFmtId="0" fontId="8" fillId="0" borderId="6" xfId="0" applyFont="1" applyBorder="1"/>
    <xf numFmtId="0" fontId="8" fillId="0" borderId="9" xfId="0" applyFont="1" applyBorder="1" applyAlignment="1"/>
    <xf numFmtId="0" fontId="8" fillId="0" borderId="9" xfId="0" applyFont="1" applyBorder="1"/>
    <xf numFmtId="0" fontId="8" fillId="0" borderId="4" xfId="0" applyFont="1" applyBorder="1"/>
    <xf numFmtId="21" fontId="8" fillId="0" borderId="9" xfId="0" applyNumberFormat="1" applyFont="1" applyBorder="1" applyAlignment="1">
      <alignment horizontal="center"/>
    </xf>
    <xf numFmtId="0" fontId="7" fillId="0" borderId="9" xfId="0" applyFont="1" applyBorder="1"/>
    <xf numFmtId="21" fontId="7" fillId="0" borderId="4" xfId="0" applyNumberFormat="1" applyFont="1" applyBorder="1" applyAlignment="1">
      <alignment horizontal="center"/>
    </xf>
    <xf numFmtId="21" fontId="7" fillId="0" borderId="9" xfId="0" applyNumberFormat="1" applyFont="1" applyBorder="1" applyAlignment="1">
      <alignment horizontal="center"/>
    </xf>
    <xf numFmtId="21" fontId="7" fillId="0" borderId="8" xfId="0" applyNumberFormat="1" applyFont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0" fillId="0" borderId="23" xfId="0" applyBorder="1"/>
    <xf numFmtId="0" fontId="7" fillId="0" borderId="0" xfId="0" applyNumberFormat="1" applyFont="1" applyBorder="1" applyAlignment="1">
      <alignment horizontal="center"/>
    </xf>
    <xf numFmtId="0" fontId="7" fillId="0" borderId="0" xfId="0" applyNumberFormat="1" applyFont="1" applyBorder="1"/>
    <xf numFmtId="0" fontId="7" fillId="0" borderId="4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1" fontId="0" fillId="0" borderId="0" xfId="0" applyNumberFormat="1" applyFont="1" applyBorder="1"/>
    <xf numFmtId="0" fontId="0" fillId="0" borderId="0" xfId="0" applyNumberFormat="1" applyFont="1" applyBorder="1" applyAlignment="1">
      <alignment horizontal="center"/>
    </xf>
    <xf numFmtId="0" fontId="0" fillId="0" borderId="0" xfId="0" applyNumberFormat="1"/>
    <xf numFmtId="0" fontId="4" fillId="0" borderId="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21" fontId="0" fillId="0" borderId="29" xfId="0" applyNumberFormat="1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opLeftCell="A17" workbookViewId="0">
      <selection activeCell="N21" sqref="N21:N22"/>
    </sheetView>
  </sheetViews>
  <sheetFormatPr defaultRowHeight="15"/>
  <cols>
    <col min="1" max="1" width="4.5703125" customWidth="1"/>
    <col min="2" max="2" width="9.42578125" customWidth="1"/>
    <col min="3" max="3" width="15" customWidth="1"/>
    <col min="4" max="4" width="9.140625" customWidth="1"/>
    <col min="5" max="6" width="9.5703125" customWidth="1"/>
    <col min="7" max="9" width="10.7109375" customWidth="1"/>
  </cols>
  <sheetData>
    <row r="1" spans="1:14">
      <c r="A1" s="82" t="s">
        <v>19</v>
      </c>
      <c r="B1" s="83"/>
      <c r="C1" s="83"/>
      <c r="D1" s="83"/>
      <c r="E1" s="83"/>
      <c r="F1" s="83"/>
      <c r="G1" s="83"/>
      <c r="H1" s="83"/>
      <c r="I1" s="84"/>
    </row>
    <row r="2" spans="1:14">
      <c r="A2" s="85"/>
      <c r="B2" s="86"/>
      <c r="C2" s="86"/>
      <c r="D2" s="86"/>
      <c r="E2" s="86"/>
      <c r="F2" s="86"/>
      <c r="G2" s="86"/>
      <c r="H2" s="86"/>
      <c r="I2" s="87"/>
    </row>
    <row r="3" spans="1:14">
      <c r="A3" s="79" t="s">
        <v>5</v>
      </c>
      <c r="B3" s="80"/>
      <c r="C3" s="80"/>
      <c r="D3" s="81"/>
      <c r="E3" s="79" t="s">
        <v>20</v>
      </c>
      <c r="F3" s="80"/>
      <c r="G3" s="81"/>
      <c r="H3" s="49"/>
      <c r="I3" s="50"/>
      <c r="L3" s="5"/>
    </row>
    <row r="4" spans="1:14">
      <c r="A4" s="28" t="s">
        <v>0</v>
      </c>
      <c r="B4" s="49" t="s">
        <v>1</v>
      </c>
      <c r="C4" s="67"/>
      <c r="D4" s="74"/>
      <c r="E4" s="28" t="s">
        <v>9</v>
      </c>
      <c r="F4" s="23" t="s">
        <v>2</v>
      </c>
      <c r="G4" s="29" t="s">
        <v>17</v>
      </c>
      <c r="H4" s="23" t="s">
        <v>3</v>
      </c>
      <c r="I4" s="55" t="s">
        <v>4</v>
      </c>
      <c r="L4" s="5"/>
    </row>
    <row r="5" spans="1:14">
      <c r="A5" s="32"/>
      <c r="B5" s="61"/>
      <c r="C5" s="31"/>
      <c r="D5" s="75"/>
      <c r="E5" s="32"/>
      <c r="F5" s="31"/>
      <c r="G5" s="11"/>
      <c r="H5" s="61"/>
      <c r="I5" s="56"/>
      <c r="L5" s="5"/>
    </row>
    <row r="6" spans="1:14">
      <c r="A6" s="4">
        <v>67</v>
      </c>
      <c r="B6" s="39" t="s">
        <v>55</v>
      </c>
      <c r="C6" t="s">
        <v>56</v>
      </c>
      <c r="D6" s="41">
        <v>0</v>
      </c>
      <c r="E6" s="9">
        <v>0.11244212962963</v>
      </c>
      <c r="F6" s="10">
        <v>1.1574074074074073E-4</v>
      </c>
      <c r="G6" s="10">
        <f t="shared" ref="G6:G33" si="0">E6-F6</f>
        <v>0.11232638888888927</v>
      </c>
      <c r="H6" s="9">
        <f t="shared" ref="H6:H33" si="1">D6+G6</f>
        <v>0.11232638888888927</v>
      </c>
      <c r="I6" s="57">
        <f t="shared" ref="I6:I33" si="2">H6-MIN(H$6:H$33)</f>
        <v>0</v>
      </c>
      <c r="L6" s="5"/>
    </row>
    <row r="7" spans="1:14">
      <c r="A7" s="4">
        <v>63</v>
      </c>
      <c r="B7" s="39" t="s">
        <v>47</v>
      </c>
      <c r="C7" t="s">
        <v>48</v>
      </c>
      <c r="D7" s="41">
        <v>0</v>
      </c>
      <c r="E7" s="9">
        <v>0.11244212962963</v>
      </c>
      <c r="F7" s="10">
        <v>6.9444444444444444E-5</v>
      </c>
      <c r="G7" s="10">
        <f t="shared" si="0"/>
        <v>0.11237268518518556</v>
      </c>
      <c r="H7" s="9">
        <f t="shared" si="1"/>
        <v>0.11237268518518556</v>
      </c>
      <c r="I7" s="57">
        <f t="shared" si="2"/>
        <v>4.6296296296294281E-5</v>
      </c>
      <c r="L7" s="5"/>
    </row>
    <row r="8" spans="1:14">
      <c r="A8" s="4">
        <v>66</v>
      </c>
      <c r="B8" s="39" t="s">
        <v>53</v>
      </c>
      <c r="C8" t="s">
        <v>54</v>
      </c>
      <c r="D8" s="41">
        <v>0</v>
      </c>
      <c r="E8" s="9">
        <v>0.11244212962963</v>
      </c>
      <c r="F8" s="10">
        <v>4.6296296296296294E-5</v>
      </c>
      <c r="G8" s="10">
        <f t="shared" si="0"/>
        <v>0.11239583333333371</v>
      </c>
      <c r="H8" s="9">
        <f t="shared" si="1"/>
        <v>0.11239583333333371</v>
      </c>
      <c r="I8" s="57">
        <f t="shared" si="2"/>
        <v>6.9444444444441422E-5</v>
      </c>
      <c r="L8" s="5"/>
    </row>
    <row r="9" spans="1:14">
      <c r="A9" s="4">
        <v>81</v>
      </c>
      <c r="B9" s="39" t="s">
        <v>76</v>
      </c>
      <c r="C9" t="s">
        <v>77</v>
      </c>
      <c r="D9" s="41">
        <v>0</v>
      </c>
      <c r="E9" s="9">
        <v>0.11244212962963</v>
      </c>
      <c r="F9" s="10"/>
      <c r="G9" s="10">
        <f t="shared" si="0"/>
        <v>0.11244212962963</v>
      </c>
      <c r="H9" s="9">
        <f t="shared" si="1"/>
        <v>0.11244212962963</v>
      </c>
      <c r="I9" s="57">
        <f t="shared" si="2"/>
        <v>1.157407407407357E-4</v>
      </c>
      <c r="L9" s="5"/>
    </row>
    <row r="10" spans="1:14">
      <c r="A10" s="4">
        <v>64</v>
      </c>
      <c r="B10" s="39" t="s">
        <v>49</v>
      </c>
      <c r="C10" t="s">
        <v>50</v>
      </c>
      <c r="D10" s="41">
        <v>0</v>
      </c>
      <c r="E10" s="9">
        <v>0.11244212962963</v>
      </c>
      <c r="F10" s="10"/>
      <c r="G10" s="10">
        <f t="shared" si="0"/>
        <v>0.11244212962963</v>
      </c>
      <c r="H10" s="9">
        <f t="shared" si="1"/>
        <v>0.11244212962963</v>
      </c>
      <c r="I10" s="57">
        <f t="shared" si="2"/>
        <v>1.157407407407357E-4</v>
      </c>
      <c r="L10" s="5"/>
    </row>
    <row r="11" spans="1:14">
      <c r="A11" s="4">
        <v>51</v>
      </c>
      <c r="B11" s="39" t="s">
        <v>26</v>
      </c>
      <c r="C11" t="s">
        <v>27</v>
      </c>
      <c r="D11" s="41">
        <v>0</v>
      </c>
      <c r="E11" s="9">
        <v>0.11244212962962963</v>
      </c>
      <c r="F11" s="10"/>
      <c r="G11" s="10">
        <f t="shared" si="0"/>
        <v>0.11244212962962963</v>
      </c>
      <c r="H11" s="9">
        <f t="shared" si="1"/>
        <v>0.11244212962962963</v>
      </c>
      <c r="I11" s="57">
        <f t="shared" si="2"/>
        <v>1.15740740740361E-4</v>
      </c>
      <c r="L11" s="5"/>
      <c r="N11" s="5"/>
    </row>
    <row r="12" spans="1:14">
      <c r="A12" s="4">
        <v>52</v>
      </c>
      <c r="B12" s="39" t="s">
        <v>28</v>
      </c>
      <c r="C12" t="s">
        <v>29</v>
      </c>
      <c r="D12" s="41">
        <v>0</v>
      </c>
      <c r="E12" s="9">
        <v>0.11244212962962963</v>
      </c>
      <c r="F12" s="10"/>
      <c r="G12" s="10">
        <f t="shared" si="0"/>
        <v>0.11244212962962963</v>
      </c>
      <c r="H12" s="9">
        <f t="shared" si="1"/>
        <v>0.11244212962962963</v>
      </c>
      <c r="I12" s="57">
        <f t="shared" si="2"/>
        <v>1.15740740740361E-4</v>
      </c>
      <c r="L12" s="5"/>
    </row>
    <row r="13" spans="1:14">
      <c r="A13" s="4">
        <v>55</v>
      </c>
      <c r="B13" s="39" t="s">
        <v>32</v>
      </c>
      <c r="C13" t="s">
        <v>33</v>
      </c>
      <c r="D13" s="41">
        <v>0</v>
      </c>
      <c r="E13" s="9">
        <v>0.11244212962963</v>
      </c>
      <c r="F13" s="10"/>
      <c r="G13" s="10">
        <f t="shared" si="0"/>
        <v>0.11244212962963</v>
      </c>
      <c r="H13" s="9">
        <f t="shared" si="1"/>
        <v>0.11244212962963</v>
      </c>
      <c r="I13" s="57">
        <f t="shared" si="2"/>
        <v>1.157407407407357E-4</v>
      </c>
      <c r="L13" s="5"/>
    </row>
    <row r="14" spans="1:14">
      <c r="A14" s="4">
        <v>56</v>
      </c>
      <c r="B14" s="39" t="s">
        <v>34</v>
      </c>
      <c r="C14" t="s">
        <v>35</v>
      </c>
      <c r="D14" s="41">
        <v>0</v>
      </c>
      <c r="E14" s="9">
        <v>0.11244212962963</v>
      </c>
      <c r="F14" s="64"/>
      <c r="G14" s="10">
        <f t="shared" si="0"/>
        <v>0.11244212962963</v>
      </c>
      <c r="H14" s="9">
        <f t="shared" si="1"/>
        <v>0.11244212962963</v>
      </c>
      <c r="I14" s="57">
        <f t="shared" si="2"/>
        <v>1.157407407407357E-4</v>
      </c>
      <c r="L14" s="5"/>
    </row>
    <row r="15" spans="1:14">
      <c r="A15" s="4">
        <v>57</v>
      </c>
      <c r="B15" s="39" t="s">
        <v>36</v>
      </c>
      <c r="C15" t="s">
        <v>37</v>
      </c>
      <c r="D15" s="41">
        <v>0</v>
      </c>
      <c r="E15" s="9">
        <v>0.11244212962963</v>
      </c>
      <c r="F15" s="10"/>
      <c r="G15" s="10">
        <f t="shared" si="0"/>
        <v>0.11244212962963</v>
      </c>
      <c r="H15" s="9">
        <f t="shared" si="1"/>
        <v>0.11244212962963</v>
      </c>
      <c r="I15" s="57">
        <f t="shared" si="2"/>
        <v>1.157407407407357E-4</v>
      </c>
      <c r="L15" s="5"/>
    </row>
    <row r="16" spans="1:14">
      <c r="A16" s="4">
        <v>58</v>
      </c>
      <c r="B16" s="39" t="s">
        <v>38</v>
      </c>
      <c r="C16" t="s">
        <v>39</v>
      </c>
      <c r="D16" s="41">
        <v>0</v>
      </c>
      <c r="E16" s="9">
        <v>0.11244212962963</v>
      </c>
      <c r="F16" s="10"/>
      <c r="G16" s="10">
        <f t="shared" si="0"/>
        <v>0.11244212962963</v>
      </c>
      <c r="H16" s="9">
        <f t="shared" si="1"/>
        <v>0.11244212962963</v>
      </c>
      <c r="I16" s="57">
        <f t="shared" si="2"/>
        <v>1.157407407407357E-4</v>
      </c>
      <c r="J16" s="8"/>
      <c r="L16" s="5"/>
    </row>
    <row r="17" spans="1:14">
      <c r="A17" s="4">
        <v>59</v>
      </c>
      <c r="B17" s="39" t="s">
        <v>40</v>
      </c>
      <c r="C17" t="s">
        <v>39</v>
      </c>
      <c r="D17" s="41">
        <v>0</v>
      </c>
      <c r="E17" s="9">
        <v>0.11244212962963</v>
      </c>
      <c r="F17" s="10"/>
      <c r="G17" s="10">
        <f t="shared" si="0"/>
        <v>0.11244212962963</v>
      </c>
      <c r="H17" s="9">
        <f t="shared" si="1"/>
        <v>0.11244212962963</v>
      </c>
      <c r="I17" s="57">
        <f t="shared" si="2"/>
        <v>1.157407407407357E-4</v>
      </c>
      <c r="L17" s="5"/>
    </row>
    <row r="18" spans="1:14">
      <c r="A18" s="4">
        <v>61</v>
      </c>
      <c r="B18" s="39" t="s">
        <v>43</v>
      </c>
      <c r="C18" t="s">
        <v>44</v>
      </c>
      <c r="D18" s="41">
        <v>0</v>
      </c>
      <c r="E18" s="9">
        <v>0.11244212962963</v>
      </c>
      <c r="F18" s="64"/>
      <c r="G18" s="10">
        <f t="shared" si="0"/>
        <v>0.11244212962963</v>
      </c>
      <c r="H18" s="9">
        <f t="shared" si="1"/>
        <v>0.11244212962963</v>
      </c>
      <c r="I18" s="57">
        <f t="shared" si="2"/>
        <v>1.157407407407357E-4</v>
      </c>
      <c r="L18" s="5"/>
    </row>
    <row r="19" spans="1:14">
      <c r="A19" s="4">
        <v>62</v>
      </c>
      <c r="B19" s="39" t="s">
        <v>45</v>
      </c>
      <c r="C19" t="s">
        <v>46</v>
      </c>
      <c r="D19" s="41">
        <v>0</v>
      </c>
      <c r="E19" s="9">
        <v>0.11244212962963</v>
      </c>
      <c r="F19" s="10"/>
      <c r="G19" s="10">
        <f t="shared" si="0"/>
        <v>0.11244212962963</v>
      </c>
      <c r="H19" s="9">
        <f t="shared" si="1"/>
        <v>0.11244212962963</v>
      </c>
      <c r="I19" s="57">
        <f t="shared" si="2"/>
        <v>1.157407407407357E-4</v>
      </c>
      <c r="L19" s="5"/>
    </row>
    <row r="20" spans="1:14">
      <c r="A20" s="4">
        <v>69</v>
      </c>
      <c r="B20" s="39" t="s">
        <v>57</v>
      </c>
      <c r="C20" t="s">
        <v>58</v>
      </c>
      <c r="D20" s="41">
        <v>0</v>
      </c>
      <c r="E20" s="9">
        <v>0.11244212962963</v>
      </c>
      <c r="F20" s="10"/>
      <c r="G20" s="10">
        <f t="shared" si="0"/>
        <v>0.11244212962963</v>
      </c>
      <c r="H20" s="9">
        <f t="shared" si="1"/>
        <v>0.11244212962963</v>
      </c>
      <c r="I20" s="57">
        <f t="shared" si="2"/>
        <v>1.157407407407357E-4</v>
      </c>
      <c r="L20" s="5"/>
    </row>
    <row r="21" spans="1:14">
      <c r="A21" s="4">
        <v>72</v>
      </c>
      <c r="B21" s="39" t="s">
        <v>61</v>
      </c>
      <c r="C21" t="s">
        <v>62</v>
      </c>
      <c r="D21" s="41">
        <v>0</v>
      </c>
      <c r="E21" s="9">
        <v>0.11244212962963</v>
      </c>
      <c r="F21" s="10"/>
      <c r="G21" s="10">
        <f t="shared" si="0"/>
        <v>0.11244212962963</v>
      </c>
      <c r="H21" s="9">
        <f t="shared" si="1"/>
        <v>0.11244212962963</v>
      </c>
      <c r="I21" s="57">
        <f t="shared" si="2"/>
        <v>1.157407407407357E-4</v>
      </c>
      <c r="L21" s="5"/>
    </row>
    <row r="22" spans="1:14">
      <c r="A22" s="24">
        <v>73</v>
      </c>
      <c r="B22" s="39" t="s">
        <v>63</v>
      </c>
      <c r="C22" t="s">
        <v>64</v>
      </c>
      <c r="D22" s="41">
        <v>0</v>
      </c>
      <c r="E22" s="9">
        <v>0.11244212962963</v>
      </c>
      <c r="F22" s="10"/>
      <c r="G22" s="10">
        <f t="shared" si="0"/>
        <v>0.11244212962963</v>
      </c>
      <c r="H22" s="9">
        <f t="shared" si="1"/>
        <v>0.11244212962963</v>
      </c>
      <c r="I22" s="57">
        <f t="shared" si="2"/>
        <v>1.157407407407357E-4</v>
      </c>
      <c r="L22" s="5"/>
      <c r="N22" s="5"/>
    </row>
    <row r="23" spans="1:14">
      <c r="A23" s="4">
        <v>74</v>
      </c>
      <c r="B23" s="39" t="s">
        <v>65</v>
      </c>
      <c r="C23" t="s">
        <v>66</v>
      </c>
      <c r="D23" s="41">
        <v>0</v>
      </c>
      <c r="E23" s="9">
        <v>0.11244212962963</v>
      </c>
      <c r="F23" s="10"/>
      <c r="G23" s="10">
        <f t="shared" si="0"/>
        <v>0.11244212962963</v>
      </c>
      <c r="H23" s="9">
        <f t="shared" si="1"/>
        <v>0.11244212962963</v>
      </c>
      <c r="I23" s="57">
        <f t="shared" si="2"/>
        <v>1.157407407407357E-4</v>
      </c>
      <c r="L23" s="5"/>
    </row>
    <row r="24" spans="1:14">
      <c r="A24" s="4">
        <v>75</v>
      </c>
      <c r="B24" s="39" t="s">
        <v>65</v>
      </c>
      <c r="C24" t="s">
        <v>67</v>
      </c>
      <c r="D24" s="41">
        <v>0</v>
      </c>
      <c r="E24" s="9">
        <v>0.11244212962963</v>
      </c>
      <c r="F24" s="10"/>
      <c r="G24" s="10">
        <f t="shared" si="0"/>
        <v>0.11244212962963</v>
      </c>
      <c r="H24" s="9">
        <f t="shared" si="1"/>
        <v>0.11244212962963</v>
      </c>
      <c r="I24" s="57">
        <f t="shared" si="2"/>
        <v>1.157407407407357E-4</v>
      </c>
      <c r="L24" s="5"/>
    </row>
    <row r="25" spans="1:14">
      <c r="A25" s="4">
        <v>76</v>
      </c>
      <c r="B25" s="39" t="s">
        <v>68</v>
      </c>
      <c r="C25" t="s">
        <v>69</v>
      </c>
      <c r="D25" s="41">
        <v>0</v>
      </c>
      <c r="E25" s="9">
        <v>0.11244212962963</v>
      </c>
      <c r="F25" s="10"/>
      <c r="G25" s="10">
        <f t="shared" si="0"/>
        <v>0.11244212962963</v>
      </c>
      <c r="H25" s="9">
        <f t="shared" si="1"/>
        <v>0.11244212962963</v>
      </c>
      <c r="I25" s="57">
        <f t="shared" si="2"/>
        <v>1.157407407407357E-4</v>
      </c>
      <c r="L25" s="5"/>
    </row>
    <row r="26" spans="1:14">
      <c r="A26" s="4">
        <v>77</v>
      </c>
      <c r="B26" s="39" t="s">
        <v>70</v>
      </c>
      <c r="C26" t="s">
        <v>71</v>
      </c>
      <c r="D26" s="41">
        <v>0</v>
      </c>
      <c r="E26" s="9">
        <v>0.11244212962963</v>
      </c>
      <c r="F26" s="10"/>
      <c r="G26" s="10">
        <f t="shared" si="0"/>
        <v>0.11244212962963</v>
      </c>
      <c r="H26" s="9">
        <f t="shared" si="1"/>
        <v>0.11244212962963</v>
      </c>
      <c r="I26" s="57">
        <f t="shared" si="2"/>
        <v>1.157407407407357E-4</v>
      </c>
      <c r="L26" s="5"/>
    </row>
    <row r="27" spans="1:14">
      <c r="A27" s="4">
        <v>78</v>
      </c>
      <c r="B27" s="39" t="s">
        <v>72</v>
      </c>
      <c r="C27" t="s">
        <v>73</v>
      </c>
      <c r="D27" s="41">
        <v>0</v>
      </c>
      <c r="E27" s="9">
        <v>0.11244212962963</v>
      </c>
      <c r="F27" s="10"/>
      <c r="G27" s="10">
        <f t="shared" si="0"/>
        <v>0.11244212962963</v>
      </c>
      <c r="H27" s="9">
        <f t="shared" si="1"/>
        <v>0.11244212962963</v>
      </c>
      <c r="I27" s="57">
        <f t="shared" si="2"/>
        <v>1.157407407407357E-4</v>
      </c>
      <c r="L27" s="5"/>
    </row>
    <row r="28" spans="1:14">
      <c r="A28" s="4">
        <v>79</v>
      </c>
      <c r="B28" s="39" t="s">
        <v>74</v>
      </c>
      <c r="C28" t="s">
        <v>75</v>
      </c>
      <c r="D28" s="41">
        <v>0</v>
      </c>
      <c r="E28" s="9">
        <v>0.11244212962963</v>
      </c>
      <c r="F28" s="10"/>
      <c r="G28" s="10">
        <f t="shared" si="0"/>
        <v>0.11244212962963</v>
      </c>
      <c r="H28" s="9">
        <f t="shared" si="1"/>
        <v>0.11244212962963</v>
      </c>
      <c r="I28" s="57">
        <f t="shared" si="2"/>
        <v>1.157407407407357E-4</v>
      </c>
      <c r="L28" s="5"/>
    </row>
    <row r="29" spans="1:14">
      <c r="A29" s="56">
        <v>80</v>
      </c>
      <c r="B29" s="30" t="s">
        <v>78</v>
      </c>
      <c r="C29" s="11" t="s">
        <v>79</v>
      </c>
      <c r="D29" s="41">
        <v>0</v>
      </c>
      <c r="E29" s="9">
        <v>0.11244212962963</v>
      </c>
      <c r="F29" s="10"/>
      <c r="G29" s="10">
        <f t="shared" si="0"/>
        <v>0.11244212962963</v>
      </c>
      <c r="H29" s="9">
        <f t="shared" si="1"/>
        <v>0.11244212962963</v>
      </c>
      <c r="I29" s="57">
        <f t="shared" si="2"/>
        <v>1.157407407407357E-4</v>
      </c>
      <c r="L29" s="5"/>
    </row>
    <row r="30" spans="1:14">
      <c r="A30" s="4">
        <v>71</v>
      </c>
      <c r="B30" s="39" t="s">
        <v>59</v>
      </c>
      <c r="C30" t="s">
        <v>60</v>
      </c>
      <c r="D30" s="41">
        <v>0</v>
      </c>
      <c r="E30" s="9">
        <v>0.11252314814814814</v>
      </c>
      <c r="F30" s="10"/>
      <c r="G30" s="10">
        <f t="shared" si="0"/>
        <v>0.11252314814814814</v>
      </c>
      <c r="H30" s="9">
        <f t="shared" si="1"/>
        <v>0.11252314814814814</v>
      </c>
      <c r="I30" s="57">
        <f t="shared" si="2"/>
        <v>1.9675925925886906E-4</v>
      </c>
      <c r="L30" s="5"/>
    </row>
    <row r="31" spans="1:14">
      <c r="A31" s="4">
        <v>60</v>
      </c>
      <c r="B31" s="39" t="s">
        <v>41</v>
      </c>
      <c r="C31" t="s">
        <v>42</v>
      </c>
      <c r="D31" s="41">
        <v>0</v>
      </c>
      <c r="E31" s="9">
        <v>0.11324074074074075</v>
      </c>
      <c r="F31" s="10"/>
      <c r="G31" s="10">
        <f t="shared" si="0"/>
        <v>0.11324074074074075</v>
      </c>
      <c r="H31" s="9">
        <f t="shared" si="1"/>
        <v>0.11324074074074075</v>
      </c>
      <c r="I31" s="57">
        <f t="shared" si="2"/>
        <v>9.1435185185148593E-4</v>
      </c>
      <c r="L31" s="5"/>
    </row>
    <row r="32" spans="1:14">
      <c r="A32" s="4">
        <v>65</v>
      </c>
      <c r="B32" s="39" t="s">
        <v>51</v>
      </c>
      <c r="C32" t="s">
        <v>52</v>
      </c>
      <c r="D32" s="41">
        <v>0</v>
      </c>
      <c r="E32" s="9">
        <v>0.11640046296296297</v>
      </c>
      <c r="F32" s="10"/>
      <c r="G32" s="10">
        <f t="shared" si="0"/>
        <v>0.11640046296296297</v>
      </c>
      <c r="H32" s="9">
        <f t="shared" si="1"/>
        <v>0.11640046296296297</v>
      </c>
      <c r="I32" s="57">
        <f t="shared" si="2"/>
        <v>4.0740740740737025E-3</v>
      </c>
      <c r="L32" s="5"/>
    </row>
    <row r="33" spans="1:11">
      <c r="A33" s="4">
        <v>53</v>
      </c>
      <c r="B33" s="39" t="s">
        <v>30</v>
      </c>
      <c r="C33" t="s">
        <v>31</v>
      </c>
      <c r="D33" s="41">
        <v>0</v>
      </c>
      <c r="E33" s="9">
        <v>0.1179513888888889</v>
      </c>
      <c r="F33" s="10"/>
      <c r="G33" s="10">
        <f t="shared" si="0"/>
        <v>0.1179513888888889</v>
      </c>
      <c r="H33" s="9">
        <f t="shared" si="1"/>
        <v>0.1179513888888889</v>
      </c>
      <c r="I33" s="57">
        <f t="shared" si="2"/>
        <v>5.6249999999996303E-3</v>
      </c>
    </row>
    <row r="34" spans="1:11">
      <c r="A34" s="32"/>
      <c r="B34" s="30"/>
      <c r="C34" s="11"/>
      <c r="D34" s="41"/>
      <c r="E34" s="9"/>
      <c r="F34" s="10"/>
      <c r="G34" s="10"/>
      <c r="H34" s="9"/>
      <c r="I34" s="57"/>
    </row>
    <row r="35" spans="1:11">
      <c r="A35" s="32"/>
      <c r="B35" s="30"/>
      <c r="C35" s="11"/>
      <c r="D35" s="41"/>
      <c r="E35" s="9"/>
      <c r="F35" s="10"/>
      <c r="G35" s="10"/>
      <c r="H35" s="9"/>
      <c r="I35" s="57"/>
    </row>
    <row r="36" spans="1:11">
      <c r="A36" s="32"/>
      <c r="B36" s="59"/>
      <c r="C36" s="68"/>
      <c r="D36" s="41"/>
      <c r="E36" s="9"/>
      <c r="F36" s="5"/>
      <c r="G36" s="10"/>
      <c r="H36" s="9"/>
      <c r="I36" s="57"/>
      <c r="K36" s="5"/>
    </row>
    <row r="37" spans="1:11">
      <c r="A37" s="32"/>
      <c r="B37" s="30"/>
      <c r="C37" s="11"/>
      <c r="D37" s="41"/>
      <c r="E37" s="9"/>
      <c r="F37" s="11"/>
      <c r="G37" s="10"/>
      <c r="H37" s="9"/>
      <c r="I37" s="57"/>
    </row>
    <row r="38" spans="1:11">
      <c r="A38" s="32"/>
      <c r="B38" s="30"/>
      <c r="C38" s="11"/>
      <c r="D38" s="41" t="s">
        <v>80</v>
      </c>
      <c r="E38" s="9"/>
      <c r="F38" s="11"/>
      <c r="G38" s="10"/>
      <c r="H38" s="9"/>
      <c r="I38" s="57"/>
      <c r="J38" s="39"/>
    </row>
    <row r="39" spans="1:11">
      <c r="A39" s="32"/>
      <c r="B39" s="30"/>
      <c r="C39" s="11"/>
      <c r="D39" s="41"/>
      <c r="E39" s="9"/>
      <c r="F39" s="11"/>
      <c r="G39" s="10"/>
      <c r="H39" s="9"/>
      <c r="I39" s="57"/>
      <c r="J39" s="39"/>
    </row>
    <row r="40" spans="1:11">
      <c r="A40" s="32"/>
      <c r="B40" s="30"/>
      <c r="C40" s="11"/>
      <c r="D40" s="41"/>
      <c r="E40" s="9"/>
      <c r="F40" s="62"/>
      <c r="G40" s="10"/>
      <c r="H40" s="9"/>
      <c r="I40" s="57"/>
      <c r="J40" s="39"/>
    </row>
    <row r="41" spans="1:11">
      <c r="A41" s="32"/>
      <c r="B41" s="30"/>
      <c r="C41" s="11"/>
      <c r="D41" s="41"/>
      <c r="E41" s="9"/>
      <c r="F41" s="10"/>
      <c r="G41" s="10"/>
      <c r="H41" s="9"/>
      <c r="I41" s="57"/>
      <c r="J41" s="39"/>
    </row>
    <row r="42" spans="1:11">
      <c r="A42" s="32"/>
      <c r="B42" s="30"/>
      <c r="C42" s="11"/>
      <c r="D42" s="41"/>
      <c r="E42" s="9"/>
      <c r="F42" s="10"/>
      <c r="G42" s="10"/>
      <c r="H42" s="9"/>
      <c r="I42" s="57"/>
      <c r="J42" s="39"/>
    </row>
    <row r="43" spans="1:11">
      <c r="A43" s="32"/>
      <c r="B43" s="30"/>
      <c r="C43" s="11"/>
      <c r="D43" s="41"/>
      <c r="E43" s="9"/>
      <c r="F43" s="10"/>
      <c r="G43" s="10"/>
      <c r="H43" s="9"/>
      <c r="I43" s="57"/>
      <c r="J43" s="39"/>
      <c r="K43" s="8"/>
    </row>
    <row r="44" spans="1:11">
      <c r="A44" s="63"/>
      <c r="B44" s="33"/>
      <c r="C44" s="60"/>
      <c r="D44" s="63"/>
      <c r="E44" s="33"/>
      <c r="F44" s="60"/>
      <c r="G44" s="60"/>
      <c r="H44" s="33"/>
      <c r="I44" s="29"/>
      <c r="J44" s="30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</sheetData>
  <sortState ref="A6:J33">
    <sortCondition ref="J6"/>
  </sortState>
  <mergeCells count="3">
    <mergeCell ref="E3:G3"/>
    <mergeCell ref="A1:I2"/>
    <mergeCell ref="A3:D3"/>
  </mergeCells>
  <printOptions gridLines="1"/>
  <pageMargins left="0.31496062992125984" right="0.31496062992125984" top="0.59055118110236227" bottom="0" header="0.19685039370078741" footer="0.19685039370078741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1"/>
  <sheetViews>
    <sheetView workbookViewId="0">
      <selection activeCell="H6" sqref="H6"/>
    </sheetView>
  </sheetViews>
  <sheetFormatPr defaultRowHeight="15"/>
  <cols>
    <col min="1" max="1" width="3.5703125" bestFit="1" customWidth="1"/>
    <col min="2" max="2" width="9" customWidth="1"/>
    <col min="3" max="3" width="17.28515625" customWidth="1"/>
    <col min="4" max="4" width="8.85546875" customWidth="1"/>
    <col min="5" max="5" width="8.7109375" customWidth="1"/>
    <col min="6" max="6" width="8.5703125" customWidth="1"/>
    <col min="7" max="7" width="12.5703125" customWidth="1"/>
    <col min="8" max="9" width="9.7109375" customWidth="1"/>
  </cols>
  <sheetData>
    <row r="1" spans="1:9">
      <c r="A1" s="82" t="s">
        <v>19</v>
      </c>
      <c r="B1" s="83"/>
      <c r="C1" s="83"/>
      <c r="D1" s="83"/>
      <c r="E1" s="83"/>
      <c r="F1" s="83"/>
      <c r="G1" s="83"/>
      <c r="H1" s="83"/>
      <c r="I1" s="93"/>
    </row>
    <row r="2" spans="1:9">
      <c r="A2" s="94"/>
      <c r="B2" s="95"/>
      <c r="C2" s="95"/>
      <c r="D2" s="95"/>
      <c r="E2" s="95"/>
      <c r="F2" s="95"/>
      <c r="G2" s="95"/>
      <c r="H2" s="95"/>
      <c r="I2" s="96"/>
    </row>
    <row r="3" spans="1:9">
      <c r="A3" s="90" t="s">
        <v>5</v>
      </c>
      <c r="B3" s="91"/>
      <c r="C3" s="91"/>
      <c r="D3" s="92"/>
      <c r="E3" s="90" t="s">
        <v>81</v>
      </c>
      <c r="F3" s="91"/>
      <c r="G3" s="92"/>
      <c r="H3" s="88" t="s">
        <v>10</v>
      </c>
      <c r="I3" s="89"/>
    </row>
    <row r="4" spans="1:9">
      <c r="A4" s="51" t="s">
        <v>0</v>
      </c>
      <c r="B4" s="51" t="s">
        <v>1</v>
      </c>
      <c r="C4" s="52"/>
      <c r="D4" s="20" t="s">
        <v>6</v>
      </c>
      <c r="E4" s="53" t="s">
        <v>16</v>
      </c>
      <c r="F4" s="54" t="s">
        <v>2</v>
      </c>
      <c r="G4" s="58" t="s">
        <v>15</v>
      </c>
      <c r="H4" s="51" t="s">
        <v>3</v>
      </c>
      <c r="I4" s="52" t="s">
        <v>4</v>
      </c>
    </row>
    <row r="5" spans="1:9">
      <c r="A5" s="71"/>
      <c r="B5" s="24"/>
      <c r="C5" s="1"/>
      <c r="D5" s="24"/>
      <c r="E5" s="24"/>
      <c r="F5" s="1"/>
      <c r="G5" s="1"/>
      <c r="H5" s="24"/>
      <c r="I5" s="4"/>
    </row>
    <row r="6" spans="1:9">
      <c r="A6" s="56">
        <v>63</v>
      </c>
      <c r="B6" s="8" t="s">
        <v>47</v>
      </c>
      <c r="C6" s="8" t="s">
        <v>48</v>
      </c>
      <c r="D6" s="2">
        <v>0.11237268518518556</v>
      </c>
      <c r="E6" s="9">
        <v>9.0578703703703703E-2</v>
      </c>
      <c r="F6" s="3">
        <v>1.1574074074074073E-4</v>
      </c>
      <c r="G6" s="3">
        <f t="shared" ref="G6" si="0">SUM(E6-F6)</f>
        <v>9.0462962962962967E-2</v>
      </c>
      <c r="H6" s="2">
        <f t="shared" ref="H6" si="1">D6+G6</f>
        <v>0.20283564814814853</v>
      </c>
      <c r="I6" s="43">
        <f t="shared" ref="I6" si="2">H6-MIN(H$6:H$33)</f>
        <v>0</v>
      </c>
    </row>
    <row r="7" spans="1:9">
      <c r="A7" s="56">
        <v>67</v>
      </c>
      <c r="B7" s="8" t="s">
        <v>55</v>
      </c>
      <c r="C7" s="8" t="s">
        <v>56</v>
      </c>
      <c r="D7" s="9">
        <v>0.11232638888888927</v>
      </c>
      <c r="E7" s="9">
        <v>9.0578703703703703E-2</v>
      </c>
      <c r="F7" s="42"/>
      <c r="G7" s="3">
        <f t="shared" ref="G7:G33" si="3">SUM(E7-F7)</f>
        <v>9.0578703703703703E-2</v>
      </c>
      <c r="H7" s="2">
        <f t="shared" ref="H7:H33" si="4">D7+G7</f>
        <v>0.20290509259259298</v>
      </c>
      <c r="I7" s="43">
        <f t="shared" ref="I7:I33" si="5">H7-MIN(H$6:H$33)</f>
        <v>6.94444444444553E-5</v>
      </c>
    </row>
    <row r="8" spans="1:9">
      <c r="A8" s="56">
        <v>78</v>
      </c>
      <c r="B8" s="8" t="s">
        <v>72</v>
      </c>
      <c r="C8" s="8" t="s">
        <v>73</v>
      </c>
      <c r="D8" s="9">
        <v>0.11244212962963</v>
      </c>
      <c r="E8" s="9">
        <v>9.0578703703703703E-2</v>
      </c>
      <c r="F8" s="3">
        <v>6.9444444444444444E-5</v>
      </c>
      <c r="G8" s="3">
        <f t="shared" si="3"/>
        <v>9.0509259259259262E-2</v>
      </c>
      <c r="H8" s="2">
        <f t="shared" si="4"/>
        <v>0.20295138888888925</v>
      </c>
      <c r="I8" s="43">
        <f t="shared" si="5"/>
        <v>1.1574074074072183E-4</v>
      </c>
    </row>
    <row r="9" spans="1:9">
      <c r="A9" s="56">
        <v>64</v>
      </c>
      <c r="B9" s="8" t="s">
        <v>49</v>
      </c>
      <c r="C9" s="8" t="s">
        <v>50</v>
      </c>
      <c r="D9" s="9">
        <v>0.11244212962963</v>
      </c>
      <c r="E9" s="9">
        <v>9.0578703703703703E-2</v>
      </c>
      <c r="F9" s="3">
        <v>4.6296296296296294E-5</v>
      </c>
      <c r="G9" s="3">
        <f t="shared" si="3"/>
        <v>9.0532407407407409E-2</v>
      </c>
      <c r="H9" s="2">
        <f t="shared" si="4"/>
        <v>0.20297453703703741</v>
      </c>
      <c r="I9" s="43">
        <f t="shared" si="5"/>
        <v>1.3888888888888284E-4</v>
      </c>
    </row>
    <row r="10" spans="1:9">
      <c r="A10" s="56">
        <v>75</v>
      </c>
      <c r="B10" s="8" t="s">
        <v>65</v>
      </c>
      <c r="C10" s="8" t="s">
        <v>67</v>
      </c>
      <c r="D10" s="9">
        <v>0.11244212962963</v>
      </c>
      <c r="E10" s="9">
        <v>9.0578703703703703E-2</v>
      </c>
      <c r="F10" s="3"/>
      <c r="G10" s="3">
        <f t="shared" si="3"/>
        <v>9.0578703703703703E-2</v>
      </c>
      <c r="H10" s="2">
        <f t="shared" si="4"/>
        <v>0.20302083333333371</v>
      </c>
      <c r="I10" s="43">
        <f t="shared" si="5"/>
        <v>1.8518518518517713E-4</v>
      </c>
    </row>
    <row r="11" spans="1:9">
      <c r="A11" s="56">
        <v>74</v>
      </c>
      <c r="B11" s="8" t="s">
        <v>65</v>
      </c>
      <c r="C11" s="8" t="s">
        <v>66</v>
      </c>
      <c r="D11" s="9">
        <v>0.11244212962963</v>
      </c>
      <c r="E11" s="9">
        <v>9.0578703703703703E-2</v>
      </c>
      <c r="F11" s="42"/>
      <c r="G11" s="3">
        <f t="shared" si="3"/>
        <v>9.0578703703703703E-2</v>
      </c>
      <c r="H11" s="2">
        <f t="shared" si="4"/>
        <v>0.20302083333333371</v>
      </c>
      <c r="I11" s="43">
        <f t="shared" si="5"/>
        <v>1.8518518518517713E-4</v>
      </c>
    </row>
    <row r="12" spans="1:9">
      <c r="A12" s="56">
        <v>55</v>
      </c>
      <c r="B12" s="8" t="s">
        <v>32</v>
      </c>
      <c r="C12" s="8" t="s">
        <v>33</v>
      </c>
      <c r="D12" s="9">
        <v>0.11244212962963</v>
      </c>
      <c r="E12" s="9">
        <v>9.0578703703703703E-2</v>
      </c>
      <c r="F12" s="3"/>
      <c r="G12" s="3">
        <f t="shared" si="3"/>
        <v>9.0578703703703703E-2</v>
      </c>
      <c r="H12" s="2">
        <f t="shared" si="4"/>
        <v>0.20302083333333371</v>
      </c>
      <c r="I12" s="43">
        <f t="shared" si="5"/>
        <v>1.8518518518517713E-4</v>
      </c>
    </row>
    <row r="13" spans="1:9">
      <c r="A13" s="56">
        <v>62</v>
      </c>
      <c r="B13" s="8" t="s">
        <v>45</v>
      </c>
      <c r="C13" s="8" t="s">
        <v>46</v>
      </c>
      <c r="D13" s="9">
        <v>0.11244212962963</v>
      </c>
      <c r="E13" s="9">
        <v>9.0578703703703703E-2</v>
      </c>
      <c r="F13" s="42"/>
      <c r="G13" s="3">
        <f t="shared" si="3"/>
        <v>9.0578703703703703E-2</v>
      </c>
      <c r="H13" s="2">
        <f t="shared" si="4"/>
        <v>0.20302083333333371</v>
      </c>
      <c r="I13" s="43">
        <f t="shared" si="5"/>
        <v>1.8518518518517713E-4</v>
      </c>
    </row>
    <row r="14" spans="1:9">
      <c r="A14" s="56">
        <v>69</v>
      </c>
      <c r="B14" s="8" t="s">
        <v>57</v>
      </c>
      <c r="C14" s="8" t="s">
        <v>58</v>
      </c>
      <c r="D14" s="9">
        <v>0.11244212962963</v>
      </c>
      <c r="E14" s="9">
        <v>9.07175925925926E-2</v>
      </c>
      <c r="F14" s="3"/>
      <c r="G14" s="3">
        <f t="shared" si="3"/>
        <v>9.07175925925926E-2</v>
      </c>
      <c r="H14" s="2">
        <f t="shared" si="4"/>
        <v>0.20315972222222262</v>
      </c>
      <c r="I14" s="43">
        <f t="shared" si="5"/>
        <v>3.2407407407408773E-4</v>
      </c>
    </row>
    <row r="15" spans="1:9">
      <c r="A15" s="56">
        <v>71</v>
      </c>
      <c r="B15" s="8" t="s">
        <v>59</v>
      </c>
      <c r="C15" s="8" t="s">
        <v>60</v>
      </c>
      <c r="D15" s="9">
        <v>0.11252314814814814</v>
      </c>
      <c r="E15" s="9">
        <v>9.07175925925926E-2</v>
      </c>
      <c r="F15" s="3"/>
      <c r="G15" s="3">
        <f t="shared" si="3"/>
        <v>9.07175925925926E-2</v>
      </c>
      <c r="H15" s="2">
        <f t="shared" si="4"/>
        <v>0.20324074074074072</v>
      </c>
      <c r="I15" s="43">
        <f t="shared" si="5"/>
        <v>4.0509259259219332E-4</v>
      </c>
    </row>
    <row r="16" spans="1:9">
      <c r="A16" s="56">
        <v>66</v>
      </c>
      <c r="B16" s="8" t="s">
        <v>53</v>
      </c>
      <c r="C16" s="8" t="s">
        <v>54</v>
      </c>
      <c r="D16" s="9">
        <v>0.11239583333333371</v>
      </c>
      <c r="E16" s="9">
        <v>9.0949074074074085E-2</v>
      </c>
      <c r="F16" s="3"/>
      <c r="G16" s="3">
        <f t="shared" si="3"/>
        <v>9.0949074074074085E-2</v>
      </c>
      <c r="H16" s="2">
        <f t="shared" si="4"/>
        <v>0.20334490740740779</v>
      </c>
      <c r="I16" s="43">
        <f t="shared" si="5"/>
        <v>5.0925925925926485E-4</v>
      </c>
    </row>
    <row r="17" spans="1:9">
      <c r="A17" s="56">
        <v>56</v>
      </c>
      <c r="B17" s="8" t="s">
        <v>34</v>
      </c>
      <c r="C17" s="8" t="s">
        <v>35</v>
      </c>
      <c r="D17" s="9">
        <v>0.11244212962963</v>
      </c>
      <c r="E17" s="9">
        <v>9.0949074074074085E-2</v>
      </c>
      <c r="F17" s="3"/>
      <c r="G17" s="3">
        <f t="shared" si="3"/>
        <v>9.0949074074074085E-2</v>
      </c>
      <c r="H17" s="2">
        <f t="shared" si="4"/>
        <v>0.20339120370370409</v>
      </c>
      <c r="I17" s="43">
        <f t="shared" si="5"/>
        <v>5.5555555555555913E-4</v>
      </c>
    </row>
    <row r="18" spans="1:9">
      <c r="A18" s="56">
        <v>57</v>
      </c>
      <c r="B18" s="8" t="s">
        <v>36</v>
      </c>
      <c r="C18" s="8" t="s">
        <v>37</v>
      </c>
      <c r="D18" s="9">
        <v>0.11244212962963</v>
      </c>
      <c r="E18" s="9">
        <v>9.0949074074074085E-2</v>
      </c>
      <c r="F18" s="42"/>
      <c r="G18" s="3">
        <f t="shared" si="3"/>
        <v>9.0949074074074085E-2</v>
      </c>
      <c r="H18" s="2">
        <f t="shared" si="4"/>
        <v>0.20339120370370409</v>
      </c>
      <c r="I18" s="43">
        <f t="shared" si="5"/>
        <v>5.5555555555555913E-4</v>
      </c>
    </row>
    <row r="19" spans="1:9">
      <c r="A19" s="56">
        <v>61</v>
      </c>
      <c r="B19" s="8" t="s">
        <v>43</v>
      </c>
      <c r="C19" s="8" t="s">
        <v>44</v>
      </c>
      <c r="D19" s="9">
        <v>0.11244212962963</v>
      </c>
      <c r="E19" s="9">
        <v>9.0949074074074085E-2</v>
      </c>
      <c r="F19" s="42"/>
      <c r="G19" s="3">
        <f t="shared" si="3"/>
        <v>9.0949074074074085E-2</v>
      </c>
      <c r="H19" s="2">
        <f t="shared" si="4"/>
        <v>0.20339120370370409</v>
      </c>
      <c r="I19" s="43">
        <f t="shared" si="5"/>
        <v>5.5555555555555913E-4</v>
      </c>
    </row>
    <row r="20" spans="1:9">
      <c r="A20" s="56">
        <v>72</v>
      </c>
      <c r="B20" s="8" t="s">
        <v>61</v>
      </c>
      <c r="C20" s="8" t="s">
        <v>62</v>
      </c>
      <c r="D20" s="9">
        <v>0.11244212962963</v>
      </c>
      <c r="E20" s="9">
        <v>9.0949074074074085E-2</v>
      </c>
      <c r="F20" s="3"/>
      <c r="G20" s="3">
        <f t="shared" si="3"/>
        <v>9.0949074074074085E-2</v>
      </c>
      <c r="H20" s="2">
        <f t="shared" si="4"/>
        <v>0.20339120370370409</v>
      </c>
      <c r="I20" s="43">
        <f t="shared" si="5"/>
        <v>5.5555555555555913E-4</v>
      </c>
    </row>
    <row r="21" spans="1:9">
      <c r="A21" s="56">
        <v>76</v>
      </c>
      <c r="B21" s="8" t="s">
        <v>68</v>
      </c>
      <c r="C21" s="8" t="s">
        <v>69</v>
      </c>
      <c r="D21" s="9">
        <v>0.11244212962963</v>
      </c>
      <c r="E21" s="9">
        <v>9.1134259259259262E-2</v>
      </c>
      <c r="F21" s="42"/>
      <c r="G21" s="3">
        <f t="shared" si="3"/>
        <v>9.1134259259259262E-2</v>
      </c>
      <c r="H21" s="2">
        <f t="shared" si="4"/>
        <v>0.20357638888888926</v>
      </c>
      <c r="I21" s="43">
        <f t="shared" si="5"/>
        <v>7.4074074074073626E-4</v>
      </c>
    </row>
    <row r="22" spans="1:9">
      <c r="A22" s="32">
        <v>58</v>
      </c>
      <c r="B22" s="30" t="s">
        <v>38</v>
      </c>
      <c r="C22" s="8" t="s">
        <v>39</v>
      </c>
      <c r="D22" s="9">
        <v>0.11244212962963</v>
      </c>
      <c r="E22" s="9">
        <v>9.1226851851851851E-2</v>
      </c>
      <c r="F22" s="3"/>
      <c r="G22" s="3">
        <f t="shared" si="3"/>
        <v>9.1226851851851851E-2</v>
      </c>
      <c r="H22" s="2">
        <f t="shared" si="4"/>
        <v>0.20366898148148185</v>
      </c>
      <c r="I22" s="43">
        <f t="shared" si="5"/>
        <v>8.3333333333332482E-4</v>
      </c>
    </row>
    <row r="23" spans="1:9">
      <c r="A23" s="56">
        <v>60</v>
      </c>
      <c r="B23" s="8" t="s">
        <v>41</v>
      </c>
      <c r="C23" s="8" t="s">
        <v>42</v>
      </c>
      <c r="D23" s="9">
        <v>0.11324074074074075</v>
      </c>
      <c r="E23" s="9">
        <v>9.0578703703703703E-2</v>
      </c>
      <c r="F23" s="42"/>
      <c r="G23" s="3">
        <f t="shared" si="3"/>
        <v>9.0578703703703703E-2</v>
      </c>
      <c r="H23" s="2">
        <f t="shared" si="4"/>
        <v>0.20381944444444444</v>
      </c>
      <c r="I23" s="43">
        <f t="shared" si="5"/>
        <v>9.8379629629591347E-4</v>
      </c>
    </row>
    <row r="24" spans="1:9">
      <c r="A24" s="56">
        <v>80</v>
      </c>
      <c r="B24" s="8" t="s">
        <v>78</v>
      </c>
      <c r="C24" s="8" t="s">
        <v>79</v>
      </c>
      <c r="D24" s="9">
        <v>0.11244212962963</v>
      </c>
      <c r="E24" s="9">
        <v>9.1527777777777777E-2</v>
      </c>
      <c r="F24" s="42"/>
      <c r="G24" s="3">
        <f t="shared" si="3"/>
        <v>9.1527777777777777E-2</v>
      </c>
      <c r="H24" s="2">
        <f t="shared" si="4"/>
        <v>0.20396990740740778</v>
      </c>
      <c r="I24" s="43">
        <f t="shared" si="5"/>
        <v>1.1342592592592515E-3</v>
      </c>
    </row>
    <row r="25" spans="1:9">
      <c r="A25" s="56">
        <v>79</v>
      </c>
      <c r="B25" s="8" t="s">
        <v>74</v>
      </c>
      <c r="C25" s="8" t="s">
        <v>75</v>
      </c>
      <c r="D25" s="9">
        <v>0.11244212962963</v>
      </c>
      <c r="E25" s="9">
        <v>9.1932870370370359E-2</v>
      </c>
      <c r="F25" s="3"/>
      <c r="G25" s="3">
        <f t="shared" si="3"/>
        <v>9.1932870370370359E-2</v>
      </c>
      <c r="H25" s="2">
        <f t="shared" si="4"/>
        <v>0.20437500000000036</v>
      </c>
      <c r="I25" s="43">
        <f t="shared" si="5"/>
        <v>1.5393518518518334E-3</v>
      </c>
    </row>
    <row r="26" spans="1:9">
      <c r="A26" s="56">
        <v>52</v>
      </c>
      <c r="B26" s="8" t="s">
        <v>28</v>
      </c>
      <c r="C26" s="8" t="s">
        <v>29</v>
      </c>
      <c r="D26" s="9">
        <v>0.11244212962962963</v>
      </c>
      <c r="E26" s="9">
        <v>9.1979166666666667E-2</v>
      </c>
      <c r="F26" s="3"/>
      <c r="G26" s="3">
        <f t="shared" si="3"/>
        <v>9.1979166666666667E-2</v>
      </c>
      <c r="H26" s="2">
        <f t="shared" si="4"/>
        <v>0.2044212962962963</v>
      </c>
      <c r="I26" s="43">
        <f t="shared" si="5"/>
        <v>1.5856481481477669E-3</v>
      </c>
    </row>
    <row r="27" spans="1:9">
      <c r="A27" s="56">
        <v>81</v>
      </c>
      <c r="B27" s="8" t="s">
        <v>76</v>
      </c>
      <c r="C27" s="8" t="s">
        <v>77</v>
      </c>
      <c r="D27" s="9">
        <v>0.11244212962963</v>
      </c>
      <c r="E27" s="9">
        <v>9.2094907407407403E-2</v>
      </c>
      <c r="F27" s="42"/>
      <c r="G27" s="3">
        <f t="shared" si="3"/>
        <v>9.2094907407407403E-2</v>
      </c>
      <c r="H27" s="2">
        <f t="shared" si="4"/>
        <v>0.20453703703703741</v>
      </c>
      <c r="I27" s="43">
        <f t="shared" si="5"/>
        <v>1.7013888888888773E-3</v>
      </c>
    </row>
    <row r="28" spans="1:9">
      <c r="A28" s="56">
        <v>59</v>
      </c>
      <c r="B28" s="8" t="s">
        <v>40</v>
      </c>
      <c r="C28" s="8" t="s">
        <v>39</v>
      </c>
      <c r="D28" s="9">
        <v>0.11244212962963</v>
      </c>
      <c r="E28" s="9">
        <v>9.2546296296296293E-2</v>
      </c>
      <c r="F28" s="42"/>
      <c r="G28" s="3">
        <f t="shared" si="3"/>
        <v>9.2546296296296293E-2</v>
      </c>
      <c r="H28" s="2">
        <f t="shared" si="4"/>
        <v>0.20498842592592631</v>
      </c>
      <c r="I28" s="43">
        <f t="shared" si="5"/>
        <v>2.1527777777777812E-3</v>
      </c>
    </row>
    <row r="29" spans="1:9">
      <c r="A29" s="56">
        <v>73</v>
      </c>
      <c r="B29" s="8" t="s">
        <v>63</v>
      </c>
      <c r="C29" s="8" t="s">
        <v>64</v>
      </c>
      <c r="D29" s="9">
        <v>0.11244212962963</v>
      </c>
      <c r="E29" s="9">
        <v>9.3113425925925919E-2</v>
      </c>
      <c r="F29" s="42"/>
      <c r="G29" s="3">
        <f t="shared" si="3"/>
        <v>9.3113425925925919E-2</v>
      </c>
      <c r="H29" s="2">
        <f t="shared" si="4"/>
        <v>0.20555555555555594</v>
      </c>
      <c r="I29" s="43">
        <f t="shared" si="5"/>
        <v>2.719907407407407E-3</v>
      </c>
    </row>
    <row r="30" spans="1:9">
      <c r="A30" s="56">
        <v>53</v>
      </c>
      <c r="B30" s="8" t="s">
        <v>30</v>
      </c>
      <c r="C30" s="8" t="s">
        <v>31</v>
      </c>
      <c r="D30" s="9">
        <v>0.1179513888888889</v>
      </c>
      <c r="E30" s="9">
        <v>9.0949074074074085E-2</v>
      </c>
      <c r="F30" s="3"/>
      <c r="G30" s="3">
        <f t="shared" si="3"/>
        <v>9.0949074074074085E-2</v>
      </c>
      <c r="H30" s="2">
        <f t="shared" si="4"/>
        <v>0.208900462962963</v>
      </c>
      <c r="I30" s="43">
        <f t="shared" si="5"/>
        <v>6.0648148148144676E-3</v>
      </c>
    </row>
    <row r="31" spans="1:9">
      <c r="A31" s="56">
        <v>51</v>
      </c>
      <c r="B31" s="8" t="s">
        <v>26</v>
      </c>
      <c r="C31" s="8" t="s">
        <v>27</v>
      </c>
      <c r="D31" s="9">
        <v>0.11244212962962963</v>
      </c>
      <c r="E31" s="9">
        <v>0.10137731481481482</v>
      </c>
      <c r="F31" s="3"/>
      <c r="G31" s="3">
        <f t="shared" si="3"/>
        <v>0.10137731481481482</v>
      </c>
      <c r="H31" s="2">
        <f t="shared" si="4"/>
        <v>0.21381944444444445</v>
      </c>
      <c r="I31" s="43">
        <f t="shared" si="5"/>
        <v>1.0983796296295922E-2</v>
      </c>
    </row>
    <row r="32" spans="1:9">
      <c r="A32" s="56">
        <v>77</v>
      </c>
      <c r="B32" s="8" t="s">
        <v>70</v>
      </c>
      <c r="C32" s="8" t="s">
        <v>71</v>
      </c>
      <c r="D32" s="9">
        <v>0.11244212962963</v>
      </c>
      <c r="E32" s="9">
        <v>0.10137731481481482</v>
      </c>
      <c r="F32" s="3"/>
      <c r="G32" s="3">
        <f t="shared" si="3"/>
        <v>0.10137731481481482</v>
      </c>
      <c r="H32" s="2">
        <f t="shared" si="4"/>
        <v>0.21381944444444484</v>
      </c>
      <c r="I32" s="43">
        <f t="shared" si="5"/>
        <v>1.0983796296296311E-2</v>
      </c>
    </row>
    <row r="33" spans="1:9">
      <c r="A33" s="56">
        <v>65</v>
      </c>
      <c r="B33" s="8" t="s">
        <v>51</v>
      </c>
      <c r="C33" s="8" t="s">
        <v>52</v>
      </c>
      <c r="D33" s="9">
        <v>0.11640046296296297</v>
      </c>
      <c r="E33" s="9">
        <v>0.10137731481481482</v>
      </c>
      <c r="F33" s="3"/>
      <c r="G33" s="3">
        <f t="shared" si="3"/>
        <v>0.10137731481481482</v>
      </c>
      <c r="H33" s="2">
        <f t="shared" si="4"/>
        <v>0.21777777777777779</v>
      </c>
      <c r="I33" s="43">
        <f t="shared" si="5"/>
        <v>1.4942129629629264E-2</v>
      </c>
    </row>
    <row r="34" spans="1:9">
      <c r="A34" s="70"/>
      <c r="B34" s="59"/>
      <c r="C34" s="68"/>
      <c r="D34" s="9"/>
      <c r="E34" s="9"/>
      <c r="F34" s="1"/>
      <c r="G34" s="3"/>
      <c r="H34" s="2"/>
      <c r="I34" s="43"/>
    </row>
    <row r="35" spans="1:9">
      <c r="A35" s="70"/>
      <c r="B35" s="30"/>
      <c r="C35" s="11"/>
      <c r="D35" s="9"/>
      <c r="E35" s="9"/>
      <c r="F35" s="5"/>
      <c r="G35" s="3"/>
      <c r="H35" s="2"/>
      <c r="I35" s="43"/>
    </row>
    <row r="36" spans="1:9">
      <c r="A36" s="70"/>
      <c r="B36" s="30"/>
      <c r="C36" s="11"/>
      <c r="D36" s="9"/>
      <c r="E36" s="9"/>
      <c r="F36" s="5"/>
      <c r="G36" s="3"/>
      <c r="H36" s="2"/>
      <c r="I36" s="43"/>
    </row>
    <row r="37" spans="1:9">
      <c r="A37" s="70"/>
      <c r="B37" s="30"/>
      <c r="C37" s="11"/>
      <c r="D37" s="9"/>
      <c r="E37" s="9"/>
      <c r="F37" s="5"/>
      <c r="G37" s="3"/>
      <c r="H37" s="2"/>
      <c r="I37" s="43"/>
    </row>
    <row r="38" spans="1:9">
      <c r="A38" s="70"/>
      <c r="B38" s="30"/>
      <c r="C38" s="11"/>
      <c r="D38" s="9"/>
      <c r="E38" s="9"/>
      <c r="F38" s="3"/>
      <c r="G38" s="3"/>
      <c r="H38" s="2"/>
      <c r="I38" s="43"/>
    </row>
    <row r="39" spans="1:9">
      <c r="A39" s="70"/>
      <c r="B39" s="30"/>
      <c r="C39" s="11"/>
      <c r="D39" s="9"/>
      <c r="E39" s="9"/>
      <c r="F39" s="42"/>
      <c r="G39" s="3"/>
      <c r="H39" s="2"/>
      <c r="I39" s="43"/>
    </row>
    <row r="40" spans="1:9">
      <c r="A40" s="70"/>
      <c r="B40" s="30"/>
      <c r="C40" s="11"/>
      <c r="D40" s="9"/>
      <c r="E40" s="9" t="s">
        <v>82</v>
      </c>
      <c r="G40" s="3" t="s">
        <v>83</v>
      </c>
      <c r="H40" s="2"/>
      <c r="I40" s="43"/>
    </row>
    <row r="41" spans="1:9">
      <c r="A41" s="70"/>
      <c r="B41" s="30"/>
      <c r="C41" s="11"/>
      <c r="D41" s="9"/>
      <c r="E41" s="9"/>
      <c r="F41" s="42"/>
      <c r="G41" s="3"/>
      <c r="H41" s="2"/>
      <c r="I41" s="43"/>
    </row>
    <row r="42" spans="1:9">
      <c r="A42" s="70"/>
      <c r="B42" s="30"/>
      <c r="C42" s="11"/>
      <c r="D42" s="9"/>
      <c r="E42" s="9"/>
      <c r="F42" s="3"/>
      <c r="G42" s="3"/>
      <c r="H42" s="2"/>
      <c r="I42" s="43"/>
    </row>
    <row r="43" spans="1:9">
      <c r="A43" s="70"/>
      <c r="B43" s="30"/>
      <c r="C43" s="11"/>
      <c r="D43" s="9"/>
      <c r="E43" s="9"/>
      <c r="F43" s="42"/>
      <c r="G43" s="3"/>
      <c r="H43" s="2"/>
      <c r="I43" s="43"/>
    </row>
    <row r="44" spans="1:9">
      <c r="A44" s="70"/>
      <c r="B44" s="30"/>
      <c r="C44" s="11"/>
      <c r="D44" s="9"/>
      <c r="E44" s="9"/>
      <c r="F44" s="42"/>
      <c r="G44" s="3"/>
      <c r="H44" s="2"/>
      <c r="I44" s="43"/>
    </row>
    <row r="45" spans="1:9">
      <c r="A45" s="70"/>
      <c r="B45" s="30"/>
      <c r="C45" s="11"/>
      <c r="D45" s="9"/>
      <c r="E45" s="2"/>
      <c r="F45" s="5"/>
      <c r="G45" s="3"/>
      <c r="H45" s="2"/>
      <c r="I45" s="43"/>
    </row>
    <row r="46" spans="1:9">
      <c r="A46" s="70"/>
      <c r="B46" s="30"/>
      <c r="C46" s="11"/>
      <c r="D46" s="9"/>
      <c r="E46" s="2"/>
      <c r="F46" s="5"/>
      <c r="G46" s="3"/>
      <c r="H46" s="2"/>
      <c r="I46" s="43"/>
    </row>
    <row r="47" spans="1:9">
      <c r="A47" s="70"/>
      <c r="B47" s="30"/>
      <c r="C47" s="11"/>
      <c r="D47" s="9"/>
      <c r="E47" s="2"/>
      <c r="F47" s="5"/>
      <c r="G47" s="3"/>
      <c r="H47" s="2"/>
      <c r="I47" s="43"/>
    </row>
    <row r="48" spans="1:9">
      <c r="A48" s="70"/>
      <c r="B48" s="30"/>
      <c r="C48" s="11"/>
      <c r="D48" s="9"/>
      <c r="E48" s="2"/>
      <c r="F48" s="1"/>
      <c r="G48" s="3"/>
      <c r="H48" s="2"/>
      <c r="I48" s="43"/>
    </row>
    <row r="49" spans="1:9">
      <c r="A49" s="72"/>
      <c r="B49" s="22"/>
      <c r="C49" s="18"/>
      <c r="D49" s="22"/>
      <c r="E49" s="22"/>
      <c r="F49" s="18"/>
      <c r="G49" s="19"/>
      <c r="H49" s="18"/>
      <c r="I49" s="19"/>
    </row>
    <row r="50" spans="1:9">
      <c r="D50" s="5"/>
      <c r="E50" s="5"/>
      <c r="F50" s="5"/>
      <c r="G50" s="5"/>
      <c r="H50" s="5"/>
      <c r="I50" s="5"/>
    </row>
    <row r="51" spans="1:9">
      <c r="A51" s="7"/>
      <c r="B51" s="8"/>
      <c r="C51" s="8"/>
      <c r="D51" s="10"/>
      <c r="E51" s="3"/>
      <c r="F51" s="1"/>
      <c r="G51" s="1"/>
      <c r="H51" s="3"/>
      <c r="I51" s="3"/>
    </row>
  </sheetData>
  <sortState ref="A7:I33">
    <sortCondition ref="H6"/>
  </sortState>
  <mergeCells count="4">
    <mergeCell ref="H3:I3"/>
    <mergeCell ref="E3:G3"/>
    <mergeCell ref="A1:I2"/>
    <mergeCell ref="A3:D3"/>
  </mergeCells>
  <printOptions gridLines="1"/>
  <pageMargins left="0.51181102362204722" right="0.51181102362204722" top="0.15748031496062992" bottom="0" header="0.31496062992125984" footer="0.31496062992125984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9"/>
  <sheetViews>
    <sheetView topLeftCell="A5" workbookViewId="0">
      <selection activeCell="L16" sqref="L16"/>
    </sheetView>
  </sheetViews>
  <sheetFormatPr defaultRowHeight="15"/>
  <cols>
    <col min="1" max="1" width="3.5703125" bestFit="1" customWidth="1"/>
    <col min="2" max="2" width="10.28515625" customWidth="1"/>
    <col min="3" max="3" width="16.7109375" customWidth="1"/>
    <col min="4" max="4" width="9.5703125" customWidth="1"/>
    <col min="5" max="5" width="10.7109375" customWidth="1"/>
    <col min="6" max="6" width="8.7109375" customWidth="1"/>
    <col min="7" max="7" width="13.7109375" customWidth="1"/>
    <col min="8" max="9" width="10.7109375" customWidth="1"/>
  </cols>
  <sheetData>
    <row r="1" spans="1:9" ht="21" customHeight="1">
      <c r="A1" s="97" t="s">
        <v>21</v>
      </c>
      <c r="B1" s="97"/>
      <c r="C1" s="97"/>
      <c r="D1" s="97"/>
      <c r="E1" s="97"/>
      <c r="F1" s="97"/>
      <c r="G1" s="97"/>
      <c r="H1" s="97"/>
      <c r="I1" s="97"/>
    </row>
    <row r="2" spans="1:9" ht="21" customHeight="1">
      <c r="A2" s="98"/>
      <c r="B2" s="98"/>
      <c r="C2" s="98"/>
      <c r="D2" s="98"/>
      <c r="E2" s="98"/>
      <c r="F2" s="98"/>
      <c r="G2" s="98"/>
      <c r="H2" s="98"/>
      <c r="I2" s="98"/>
    </row>
    <row r="3" spans="1:9">
      <c r="A3" s="99" t="s">
        <v>5</v>
      </c>
      <c r="B3" s="100"/>
      <c r="C3" s="100"/>
      <c r="D3" s="101"/>
      <c r="E3" s="99" t="s">
        <v>22</v>
      </c>
      <c r="F3" s="100"/>
      <c r="G3" s="101"/>
      <c r="H3" s="100" t="s">
        <v>11</v>
      </c>
      <c r="I3" s="101"/>
    </row>
    <row r="4" spans="1:9">
      <c r="A4" s="34" t="s">
        <v>0</v>
      </c>
      <c r="B4" s="51" t="s">
        <v>1</v>
      </c>
      <c r="C4" s="52"/>
      <c r="D4" s="20" t="s">
        <v>7</v>
      </c>
      <c r="E4" s="34" t="s">
        <v>16</v>
      </c>
      <c r="F4" s="35" t="s">
        <v>2</v>
      </c>
      <c r="G4" s="36" t="s">
        <v>15</v>
      </c>
      <c r="H4" s="34" t="s">
        <v>3</v>
      </c>
      <c r="I4" s="38" t="s">
        <v>4</v>
      </c>
    </row>
    <row r="5" spans="1:9">
      <c r="A5" s="73"/>
      <c r="B5" s="24"/>
      <c r="C5" s="1"/>
      <c r="D5" s="24"/>
      <c r="E5" s="24"/>
      <c r="F5" s="1"/>
      <c r="G5" s="1"/>
      <c r="H5" s="24"/>
      <c r="I5" s="4"/>
    </row>
    <row r="6" spans="1:9">
      <c r="A6" s="56">
        <v>74</v>
      </c>
      <c r="B6" s="8" t="s">
        <v>65</v>
      </c>
      <c r="C6" s="8" t="s">
        <v>66</v>
      </c>
      <c r="D6" s="9">
        <v>0.20302083333333371</v>
      </c>
      <c r="E6" s="2">
        <v>4.2997685185185187E-2</v>
      </c>
      <c r="F6" s="3">
        <v>1.1574074074074073E-4</v>
      </c>
      <c r="G6" s="3">
        <f t="shared" ref="G6:G32" si="0">E6-F6</f>
        <v>4.2881944444444445E-2</v>
      </c>
      <c r="H6" s="2">
        <f t="shared" ref="H6:H32" si="1">D6+G6</f>
        <v>0.24590277777777814</v>
      </c>
      <c r="I6" s="43">
        <f t="shared" ref="I6:I32" si="2">H6-MIN(H$6:H$32)</f>
        <v>0</v>
      </c>
    </row>
    <row r="7" spans="1:9">
      <c r="A7" s="56">
        <v>69</v>
      </c>
      <c r="B7" s="8" t="s">
        <v>57</v>
      </c>
      <c r="C7" s="8" t="s">
        <v>58</v>
      </c>
      <c r="D7" s="9">
        <v>0.20315972222222262</v>
      </c>
      <c r="E7" s="2">
        <v>4.2997685185185187E-2</v>
      </c>
      <c r="F7" s="3">
        <v>6.9444444444444444E-5</v>
      </c>
      <c r="G7" s="3">
        <f t="shared" si="0"/>
        <v>4.2928240740740746E-2</v>
      </c>
      <c r="H7" s="2">
        <f t="shared" si="1"/>
        <v>0.24608796296296337</v>
      </c>
      <c r="I7" s="43">
        <f t="shared" si="2"/>
        <v>1.8518518518523264E-4</v>
      </c>
    </row>
    <row r="8" spans="1:9">
      <c r="A8" s="56">
        <v>63</v>
      </c>
      <c r="B8" s="8" t="s">
        <v>47</v>
      </c>
      <c r="C8" s="8" t="s">
        <v>48</v>
      </c>
      <c r="D8" s="9">
        <v>0.20283564814814853</v>
      </c>
      <c r="E8" s="2">
        <v>4.3530092592592599E-2</v>
      </c>
      <c r="F8" s="3"/>
      <c r="G8" s="3">
        <f t="shared" si="0"/>
        <v>4.3530092592592599E-2</v>
      </c>
      <c r="H8" s="2">
        <f t="shared" si="1"/>
        <v>0.24636574074074113</v>
      </c>
      <c r="I8" s="43">
        <f t="shared" si="2"/>
        <v>4.6296296296299833E-4</v>
      </c>
    </row>
    <row r="9" spans="1:9">
      <c r="A9" s="56">
        <v>67</v>
      </c>
      <c r="B9" s="8" t="s">
        <v>55</v>
      </c>
      <c r="C9" s="8" t="s">
        <v>56</v>
      </c>
      <c r="D9" s="9">
        <v>0.20290509259259298</v>
      </c>
      <c r="E9" s="2">
        <v>4.3530092592592599E-2</v>
      </c>
      <c r="F9" s="1"/>
      <c r="G9" s="3">
        <f t="shared" si="0"/>
        <v>4.3530092592592599E-2</v>
      </c>
      <c r="H9" s="2">
        <f t="shared" si="1"/>
        <v>0.24643518518518559</v>
      </c>
      <c r="I9" s="43">
        <f t="shared" si="2"/>
        <v>5.3240740740745363E-4</v>
      </c>
    </row>
    <row r="10" spans="1:9">
      <c r="A10" s="56">
        <v>78</v>
      </c>
      <c r="B10" s="8" t="s">
        <v>72</v>
      </c>
      <c r="C10" s="8" t="s">
        <v>73</v>
      </c>
      <c r="D10" s="9">
        <v>0.20295138888888925</v>
      </c>
      <c r="E10" s="2">
        <v>4.3530092592592599E-2</v>
      </c>
      <c r="F10" s="3"/>
      <c r="G10" s="3">
        <f t="shared" si="0"/>
        <v>4.3530092592592599E-2</v>
      </c>
      <c r="H10" s="2">
        <f t="shared" si="1"/>
        <v>0.24648148148148186</v>
      </c>
      <c r="I10" s="43">
        <f t="shared" si="2"/>
        <v>5.7870370370372015E-4</v>
      </c>
    </row>
    <row r="11" spans="1:9">
      <c r="A11" s="56">
        <v>64</v>
      </c>
      <c r="B11" s="8" t="s">
        <v>49</v>
      </c>
      <c r="C11" s="8" t="s">
        <v>50</v>
      </c>
      <c r="D11" s="9">
        <v>0.20297453703703741</v>
      </c>
      <c r="E11" s="2">
        <v>4.3530092592592599E-2</v>
      </c>
      <c r="F11" s="1"/>
      <c r="G11" s="3">
        <f t="shared" si="0"/>
        <v>4.3530092592592599E-2</v>
      </c>
      <c r="H11" s="2">
        <f t="shared" si="1"/>
        <v>0.24650462962963002</v>
      </c>
      <c r="I11" s="43">
        <f t="shared" si="2"/>
        <v>6.0185185185188117E-4</v>
      </c>
    </row>
    <row r="12" spans="1:9">
      <c r="A12" s="56">
        <v>55</v>
      </c>
      <c r="B12" s="8" t="s">
        <v>32</v>
      </c>
      <c r="C12" s="8" t="s">
        <v>33</v>
      </c>
      <c r="D12" s="9">
        <v>0.20302083333333371</v>
      </c>
      <c r="E12" s="2">
        <v>4.3530092592592599E-2</v>
      </c>
      <c r="F12" s="3"/>
      <c r="G12" s="3">
        <f t="shared" si="0"/>
        <v>4.3530092592592599E-2</v>
      </c>
      <c r="H12" s="2">
        <f t="shared" si="1"/>
        <v>0.24655092592592631</v>
      </c>
      <c r="I12" s="43">
        <f t="shared" si="2"/>
        <v>6.4814814814817545E-4</v>
      </c>
    </row>
    <row r="13" spans="1:9">
      <c r="A13" s="56">
        <v>62</v>
      </c>
      <c r="B13" s="8" t="s">
        <v>45</v>
      </c>
      <c r="C13" s="8" t="s">
        <v>46</v>
      </c>
      <c r="D13" s="9">
        <v>0.20302083333333371</v>
      </c>
      <c r="E13" s="2">
        <v>4.3530092592592599E-2</v>
      </c>
      <c r="F13" s="5"/>
      <c r="G13" s="3">
        <f t="shared" si="0"/>
        <v>4.3530092592592599E-2</v>
      </c>
      <c r="H13" s="2">
        <f t="shared" si="1"/>
        <v>0.24655092592592631</v>
      </c>
      <c r="I13" s="43">
        <f t="shared" si="2"/>
        <v>6.4814814814817545E-4</v>
      </c>
    </row>
    <row r="14" spans="1:9">
      <c r="A14" s="56">
        <v>75</v>
      </c>
      <c r="B14" s="8" t="s">
        <v>65</v>
      </c>
      <c r="C14" s="8" t="s">
        <v>67</v>
      </c>
      <c r="D14" s="9">
        <v>0.20302083333333371</v>
      </c>
      <c r="E14" s="2">
        <v>4.3530092592592599E-2</v>
      </c>
      <c r="F14" s="1"/>
      <c r="G14" s="3">
        <f t="shared" si="0"/>
        <v>4.3530092592592599E-2</v>
      </c>
      <c r="H14" s="2">
        <f t="shared" si="1"/>
        <v>0.24655092592592631</v>
      </c>
      <c r="I14" s="43">
        <f t="shared" si="2"/>
        <v>6.4814814814817545E-4</v>
      </c>
    </row>
    <row r="15" spans="1:9">
      <c r="A15" s="56">
        <v>66</v>
      </c>
      <c r="B15" s="8" t="s">
        <v>53</v>
      </c>
      <c r="C15" s="8" t="s">
        <v>54</v>
      </c>
      <c r="D15" s="9">
        <v>0.20334490740740779</v>
      </c>
      <c r="E15" s="2">
        <v>4.3530092592592599E-2</v>
      </c>
      <c r="F15" s="3"/>
      <c r="G15" s="3">
        <f t="shared" si="0"/>
        <v>4.3530092592592599E-2</v>
      </c>
      <c r="H15" s="2">
        <f t="shared" si="1"/>
        <v>0.2468750000000004</v>
      </c>
      <c r="I15" s="43">
        <f t="shared" si="2"/>
        <v>9.7222222222226318E-4</v>
      </c>
    </row>
    <row r="16" spans="1:9">
      <c r="A16" s="56">
        <v>56</v>
      </c>
      <c r="B16" s="8" t="s">
        <v>34</v>
      </c>
      <c r="C16" s="8" t="s">
        <v>35</v>
      </c>
      <c r="D16" s="9">
        <v>0.20339120370370409</v>
      </c>
      <c r="E16" s="2">
        <v>4.3530092592592599E-2</v>
      </c>
      <c r="F16" s="1"/>
      <c r="G16" s="3">
        <f t="shared" si="0"/>
        <v>4.3530092592592599E-2</v>
      </c>
      <c r="H16" s="2">
        <f t="shared" si="1"/>
        <v>0.24692129629629669</v>
      </c>
      <c r="I16" s="43">
        <f t="shared" si="2"/>
        <v>1.0185185185185575E-3</v>
      </c>
    </row>
    <row r="17" spans="1:9">
      <c r="A17" s="56">
        <v>61</v>
      </c>
      <c r="B17" s="8" t="s">
        <v>43</v>
      </c>
      <c r="C17" s="8" t="s">
        <v>44</v>
      </c>
      <c r="D17" s="9">
        <v>0.20339120370370409</v>
      </c>
      <c r="E17" s="2">
        <v>4.3530092592592599E-2</v>
      </c>
      <c r="F17" s="1"/>
      <c r="G17" s="3">
        <f t="shared" si="0"/>
        <v>4.3530092592592599E-2</v>
      </c>
      <c r="H17" s="2">
        <f t="shared" si="1"/>
        <v>0.24692129629629669</v>
      </c>
      <c r="I17" s="43">
        <f t="shared" si="2"/>
        <v>1.0185185185185575E-3</v>
      </c>
    </row>
    <row r="18" spans="1:9">
      <c r="A18" s="56">
        <v>71</v>
      </c>
      <c r="B18" s="8" t="s">
        <v>59</v>
      </c>
      <c r="C18" s="8" t="s">
        <v>60</v>
      </c>
      <c r="D18" s="9">
        <v>0.20324074074074072</v>
      </c>
      <c r="E18" s="2">
        <v>4.3773148148148144E-2</v>
      </c>
      <c r="F18" s="1"/>
      <c r="G18" s="3">
        <f t="shared" si="0"/>
        <v>4.3773148148148144E-2</v>
      </c>
      <c r="H18" s="2">
        <f t="shared" si="1"/>
        <v>0.24701388888888887</v>
      </c>
      <c r="I18" s="43">
        <f t="shared" si="2"/>
        <v>1.1111111111107297E-3</v>
      </c>
    </row>
    <row r="19" spans="1:9">
      <c r="A19" s="56">
        <v>57</v>
      </c>
      <c r="B19" s="8" t="s">
        <v>36</v>
      </c>
      <c r="C19" s="8" t="s">
        <v>37</v>
      </c>
      <c r="D19" s="9">
        <v>0.20339120370370409</v>
      </c>
      <c r="E19" s="2">
        <v>4.3715277777777777E-2</v>
      </c>
      <c r="F19" s="3"/>
      <c r="G19" s="3">
        <f t="shared" si="0"/>
        <v>4.3715277777777777E-2</v>
      </c>
      <c r="H19" s="2">
        <f t="shared" si="1"/>
        <v>0.24710648148148187</v>
      </c>
      <c r="I19" s="43">
        <f t="shared" si="2"/>
        <v>1.2037037037037346E-3</v>
      </c>
    </row>
    <row r="20" spans="1:9">
      <c r="A20" s="56">
        <v>72</v>
      </c>
      <c r="B20" s="8" t="s">
        <v>61</v>
      </c>
      <c r="C20" s="8" t="s">
        <v>62</v>
      </c>
      <c r="D20" s="9">
        <v>0.20339120370370409</v>
      </c>
      <c r="E20" s="2">
        <v>4.3715277777777777E-2</v>
      </c>
      <c r="F20" s="1"/>
      <c r="G20" s="3">
        <f t="shared" si="0"/>
        <v>4.3715277777777777E-2</v>
      </c>
      <c r="H20" s="2">
        <f t="shared" si="1"/>
        <v>0.24710648148148187</v>
      </c>
      <c r="I20" s="43">
        <f t="shared" si="2"/>
        <v>1.2037037037037346E-3</v>
      </c>
    </row>
    <row r="21" spans="1:9">
      <c r="A21" s="56">
        <v>80</v>
      </c>
      <c r="B21" s="8" t="s">
        <v>78</v>
      </c>
      <c r="C21" s="8" t="s">
        <v>79</v>
      </c>
      <c r="D21" s="9">
        <v>0.20396990740740778</v>
      </c>
      <c r="E21" s="2">
        <v>4.3298611111111107E-2</v>
      </c>
      <c r="F21" s="3">
        <v>4.6296296296296294E-5</v>
      </c>
      <c r="G21" s="3">
        <f t="shared" si="0"/>
        <v>4.3252314814814813E-2</v>
      </c>
      <c r="H21" s="2">
        <f t="shared" si="1"/>
        <v>0.24722222222222259</v>
      </c>
      <c r="I21" s="43">
        <f t="shared" si="2"/>
        <v>1.3194444444444564E-3</v>
      </c>
    </row>
    <row r="22" spans="1:9">
      <c r="A22" s="32">
        <v>60</v>
      </c>
      <c r="B22" s="30" t="s">
        <v>41</v>
      </c>
      <c r="C22" s="8" t="s">
        <v>42</v>
      </c>
      <c r="D22" s="9">
        <v>0.20381944444444444</v>
      </c>
      <c r="E22" s="2">
        <v>4.3530092592592599E-2</v>
      </c>
      <c r="F22" s="1"/>
      <c r="G22" s="3">
        <f t="shared" si="0"/>
        <v>4.3530092592592599E-2</v>
      </c>
      <c r="H22" s="2">
        <f t="shared" si="1"/>
        <v>0.24734953703703705</v>
      </c>
      <c r="I22" s="43">
        <f t="shared" si="2"/>
        <v>1.4467592592589118E-3</v>
      </c>
    </row>
    <row r="23" spans="1:9">
      <c r="A23" s="56">
        <v>76</v>
      </c>
      <c r="B23" s="8" t="s">
        <v>68</v>
      </c>
      <c r="C23" s="8" t="s">
        <v>69</v>
      </c>
      <c r="D23" s="9">
        <v>0.20357638888888926</v>
      </c>
      <c r="E23" s="2">
        <v>4.3854166666666666E-2</v>
      </c>
      <c r="F23" s="1"/>
      <c r="G23" s="3">
        <f t="shared" si="0"/>
        <v>4.3854166666666666E-2</v>
      </c>
      <c r="H23" s="2">
        <f t="shared" si="1"/>
        <v>0.24743055555555593</v>
      </c>
      <c r="I23" s="43">
        <f t="shared" si="2"/>
        <v>1.5277777777777946E-3</v>
      </c>
    </row>
    <row r="24" spans="1:9">
      <c r="A24" s="56">
        <v>58</v>
      </c>
      <c r="B24" s="8" t="s">
        <v>38</v>
      </c>
      <c r="C24" s="8" t="s">
        <v>39</v>
      </c>
      <c r="D24" s="9">
        <v>0.20366898148148185</v>
      </c>
      <c r="E24" s="2">
        <v>4.3773148148148144E-2</v>
      </c>
      <c r="F24" s="1"/>
      <c r="G24" s="3">
        <f t="shared" si="0"/>
        <v>4.3773148148148144E-2</v>
      </c>
      <c r="H24" s="2">
        <f t="shared" si="1"/>
        <v>0.24744212962963</v>
      </c>
      <c r="I24" s="43">
        <f t="shared" si="2"/>
        <v>1.5393518518518612E-3</v>
      </c>
    </row>
    <row r="25" spans="1:9">
      <c r="A25" s="56">
        <v>79</v>
      </c>
      <c r="B25" s="8" t="s">
        <v>74</v>
      </c>
      <c r="C25" s="8" t="s">
        <v>75</v>
      </c>
      <c r="D25" s="9">
        <v>0.20437500000000036</v>
      </c>
      <c r="E25" s="2">
        <v>4.3530092592592599E-2</v>
      </c>
      <c r="F25" s="3"/>
      <c r="G25" s="3">
        <f t="shared" si="0"/>
        <v>4.3530092592592599E-2</v>
      </c>
      <c r="H25" s="2">
        <f t="shared" si="1"/>
        <v>0.24790509259259297</v>
      </c>
      <c r="I25" s="43">
        <f t="shared" si="2"/>
        <v>2.0023148148148318E-3</v>
      </c>
    </row>
    <row r="26" spans="1:9">
      <c r="A26" s="56">
        <v>52</v>
      </c>
      <c r="B26" s="8" t="s">
        <v>28</v>
      </c>
      <c r="C26" s="8" t="s">
        <v>29</v>
      </c>
      <c r="D26" s="9">
        <v>0.2044212962962963</v>
      </c>
      <c r="E26" s="2">
        <v>4.3530092592592599E-2</v>
      </c>
      <c r="F26" s="3"/>
      <c r="G26" s="3">
        <f t="shared" si="0"/>
        <v>4.3530092592592599E-2</v>
      </c>
      <c r="H26" s="2">
        <f t="shared" si="1"/>
        <v>0.2479513888888889</v>
      </c>
      <c r="I26" s="43">
        <f t="shared" si="2"/>
        <v>2.0486111111107652E-3</v>
      </c>
    </row>
    <row r="27" spans="1:9">
      <c r="A27" s="56">
        <v>59</v>
      </c>
      <c r="B27" s="8" t="s">
        <v>40</v>
      </c>
      <c r="C27" s="8" t="s">
        <v>39</v>
      </c>
      <c r="D27" s="9">
        <v>0.20498842592592631</v>
      </c>
      <c r="E27" s="2">
        <v>4.3715277777777777E-2</v>
      </c>
      <c r="F27" s="3"/>
      <c r="G27" s="3">
        <f t="shared" si="0"/>
        <v>4.3715277777777777E-2</v>
      </c>
      <c r="H27" s="2">
        <f t="shared" si="1"/>
        <v>0.24870370370370409</v>
      </c>
      <c r="I27" s="43">
        <f t="shared" si="2"/>
        <v>2.8009259259259567E-3</v>
      </c>
    </row>
    <row r="28" spans="1:9">
      <c r="A28" s="56">
        <v>81</v>
      </c>
      <c r="B28" s="8" t="s">
        <v>76</v>
      </c>
      <c r="C28" s="8" t="s">
        <v>77</v>
      </c>
      <c r="D28" s="9">
        <v>0.20453703703703741</v>
      </c>
      <c r="E28" s="2">
        <v>4.594907407407408E-2</v>
      </c>
      <c r="F28" s="1"/>
      <c r="G28" s="3">
        <f t="shared" si="0"/>
        <v>4.594907407407408E-2</v>
      </c>
      <c r="H28" s="2">
        <f t="shared" si="1"/>
        <v>0.25048611111111146</v>
      </c>
      <c r="I28" s="43">
        <f t="shared" si="2"/>
        <v>4.5833333333333282E-3</v>
      </c>
    </row>
    <row r="29" spans="1:9">
      <c r="A29" s="56">
        <v>53</v>
      </c>
      <c r="B29" s="8" t="s">
        <v>30</v>
      </c>
      <c r="C29" s="8" t="s">
        <v>31</v>
      </c>
      <c r="D29" s="9">
        <v>0.208900462962963</v>
      </c>
      <c r="E29" s="2">
        <v>4.3715277777777777E-2</v>
      </c>
      <c r="F29" s="1"/>
      <c r="G29" s="3">
        <f t="shared" si="0"/>
        <v>4.3715277777777777E-2</v>
      </c>
      <c r="H29" s="2">
        <f t="shared" si="1"/>
        <v>0.25261574074074078</v>
      </c>
      <c r="I29" s="43">
        <f t="shared" si="2"/>
        <v>6.7129629629626431E-3</v>
      </c>
    </row>
    <row r="30" spans="1:9">
      <c r="A30" s="56">
        <v>77</v>
      </c>
      <c r="B30" s="8" t="s">
        <v>70</v>
      </c>
      <c r="C30" s="8" t="s">
        <v>71</v>
      </c>
      <c r="D30" s="9">
        <v>0.21381944444444484</v>
      </c>
      <c r="E30" s="2">
        <v>4.5775462962962969E-2</v>
      </c>
      <c r="F30" s="1"/>
      <c r="G30" s="3">
        <f t="shared" si="0"/>
        <v>4.5775462962962969E-2</v>
      </c>
      <c r="H30" s="2">
        <f t="shared" si="1"/>
        <v>0.25959490740740782</v>
      </c>
      <c r="I30" s="43">
        <f t="shared" si="2"/>
        <v>1.3692129629629679E-2</v>
      </c>
    </row>
    <row r="31" spans="1:9">
      <c r="A31" s="56">
        <v>51</v>
      </c>
      <c r="B31" s="8" t="s">
        <v>26</v>
      </c>
      <c r="C31" s="8" t="s">
        <v>27</v>
      </c>
      <c r="D31" s="9">
        <v>0.21381944444444445</v>
      </c>
      <c r="E31" s="2">
        <v>4.7453703703703699E-2</v>
      </c>
      <c r="F31" s="3"/>
      <c r="G31" s="3">
        <f t="shared" si="0"/>
        <v>4.7453703703703699E-2</v>
      </c>
      <c r="H31" s="2">
        <f t="shared" si="1"/>
        <v>0.26127314814814817</v>
      </c>
      <c r="I31" s="43">
        <f t="shared" si="2"/>
        <v>1.5370370370370035E-2</v>
      </c>
    </row>
    <row r="32" spans="1:9">
      <c r="A32" s="56">
        <v>65</v>
      </c>
      <c r="B32" s="8" t="s">
        <v>51</v>
      </c>
      <c r="C32" s="8" t="s">
        <v>52</v>
      </c>
      <c r="D32" s="9">
        <v>0.21777777777777779</v>
      </c>
      <c r="E32" s="2">
        <v>4.4189814814814814E-2</v>
      </c>
      <c r="F32" s="1"/>
      <c r="G32" s="3">
        <f t="shared" si="0"/>
        <v>4.4189814814814814E-2</v>
      </c>
      <c r="H32" s="2">
        <f t="shared" si="1"/>
        <v>0.26196759259259261</v>
      </c>
      <c r="I32" s="43">
        <f t="shared" si="2"/>
        <v>1.6064814814814476E-2</v>
      </c>
    </row>
    <row r="33" spans="1:11">
      <c r="A33" s="70"/>
      <c r="B33" s="30"/>
      <c r="C33" s="76"/>
      <c r="D33" s="41"/>
      <c r="E33" s="2"/>
      <c r="F33" s="1"/>
      <c r="G33" s="3"/>
      <c r="H33" s="2"/>
      <c r="I33" s="43"/>
    </row>
    <row r="34" spans="1:11">
      <c r="A34" s="56">
        <v>73</v>
      </c>
      <c r="B34" s="8" t="s">
        <v>63</v>
      </c>
      <c r="C34" s="8" t="s">
        <v>64</v>
      </c>
      <c r="D34" s="9">
        <v>0.20555555555555594</v>
      </c>
      <c r="E34" s="2"/>
      <c r="F34" s="1" t="s">
        <v>84</v>
      </c>
      <c r="G34" s="3"/>
      <c r="H34" s="2"/>
      <c r="I34" s="43"/>
      <c r="K34" s="5"/>
    </row>
    <row r="35" spans="1:11">
      <c r="A35" s="70"/>
      <c r="B35" s="30"/>
      <c r="C35" s="76"/>
      <c r="D35" s="41"/>
      <c r="E35" s="2"/>
      <c r="F35" s="1"/>
      <c r="G35" s="3"/>
      <c r="H35" s="2"/>
      <c r="I35" s="43"/>
    </row>
    <row r="36" spans="1:11">
      <c r="A36" s="70"/>
      <c r="B36" s="30"/>
      <c r="C36" s="76"/>
      <c r="D36" s="41"/>
      <c r="E36" s="2"/>
      <c r="F36" s="1"/>
      <c r="G36" s="3"/>
      <c r="H36" s="2"/>
      <c r="I36" s="43"/>
    </row>
    <row r="37" spans="1:11">
      <c r="A37" s="70"/>
      <c r="B37" s="30"/>
      <c r="C37" s="11"/>
      <c r="D37" s="9"/>
      <c r="E37" s="2" t="s">
        <v>85</v>
      </c>
      <c r="F37" s="3"/>
      <c r="G37" s="3"/>
      <c r="H37" s="2"/>
      <c r="I37" s="43"/>
    </row>
    <row r="38" spans="1:11">
      <c r="A38" s="70"/>
      <c r="B38" s="30"/>
      <c r="C38" s="11"/>
      <c r="D38" s="9"/>
      <c r="E38" s="2"/>
      <c r="F38" s="1"/>
      <c r="G38" s="3"/>
      <c r="H38" s="2"/>
      <c r="I38" s="43"/>
    </row>
    <row r="39" spans="1:11">
      <c r="A39" s="70"/>
      <c r="B39" s="30"/>
      <c r="C39" s="11"/>
      <c r="D39" s="9"/>
      <c r="E39" s="2"/>
      <c r="F39" s="3"/>
      <c r="G39" s="3"/>
      <c r="H39" s="2"/>
      <c r="I39" s="43"/>
    </row>
    <row r="40" spans="1:11">
      <c r="A40" s="70"/>
      <c r="B40" s="30"/>
      <c r="C40" s="11"/>
      <c r="D40" s="9"/>
      <c r="E40" s="2"/>
      <c r="F40" s="1"/>
      <c r="G40" s="3"/>
      <c r="H40" s="2"/>
      <c r="I40" s="43"/>
    </row>
    <row r="41" spans="1:11">
      <c r="A41" s="70"/>
      <c r="B41" s="30"/>
      <c r="C41" s="11"/>
      <c r="D41" s="9"/>
      <c r="E41" s="2"/>
      <c r="F41" s="1"/>
      <c r="G41" s="3"/>
      <c r="H41" s="2"/>
      <c r="I41" s="43"/>
    </row>
    <row r="42" spans="1:11">
      <c r="A42" s="72"/>
      <c r="B42" s="22"/>
      <c r="C42" s="19"/>
      <c r="D42" s="26"/>
      <c r="E42" s="18"/>
      <c r="F42" s="36"/>
      <c r="G42" s="44"/>
      <c r="H42" s="45"/>
      <c r="I42" s="46"/>
    </row>
    <row r="48" spans="1:11">
      <c r="G48" s="5"/>
    </row>
    <row r="49" spans="6:6">
      <c r="F49" s="5"/>
    </row>
  </sheetData>
  <sortState ref="A6:I32">
    <sortCondition ref="H6"/>
  </sortState>
  <mergeCells count="4">
    <mergeCell ref="A1:I2"/>
    <mergeCell ref="A3:D3"/>
    <mergeCell ref="H3:I3"/>
    <mergeCell ref="E3:G3"/>
  </mergeCells>
  <printOptions gridLines="1"/>
  <pageMargins left="0.62992125984251968" right="0.23622047244094491" top="0.74803149606299213" bottom="0.74803149606299213" header="0.31496062992125984" footer="0.31496062992125984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1"/>
  <sheetViews>
    <sheetView workbookViewId="0">
      <selection activeCell="O14" sqref="O14"/>
    </sheetView>
  </sheetViews>
  <sheetFormatPr defaultRowHeight="15"/>
  <cols>
    <col min="1" max="1" width="5.140625" customWidth="1"/>
    <col min="2" max="2" width="9" customWidth="1"/>
    <col min="3" max="3" width="13.7109375" customWidth="1"/>
    <col min="4" max="6" width="9.85546875" customWidth="1"/>
    <col min="7" max="7" width="10.7109375" customWidth="1"/>
    <col min="8" max="8" width="5" customWidth="1"/>
    <col min="9" max="9" width="9.85546875" customWidth="1"/>
    <col min="10" max="10" width="9.7109375" customWidth="1"/>
    <col min="11" max="11" width="5.85546875" customWidth="1"/>
  </cols>
  <sheetData>
    <row r="1" spans="1:11" ht="15" customHeight="1">
      <c r="A1" s="106" t="s">
        <v>25</v>
      </c>
      <c r="B1" s="107"/>
      <c r="C1" s="107"/>
      <c r="D1" s="107"/>
      <c r="E1" s="107"/>
      <c r="F1" s="107"/>
      <c r="G1" s="107"/>
      <c r="H1" s="107"/>
      <c r="I1" s="107"/>
      <c r="J1" s="107"/>
      <c r="K1" s="108"/>
    </row>
    <row r="2" spans="1:11" ht="15" customHeight="1">
      <c r="A2" s="109"/>
      <c r="B2" s="110"/>
      <c r="C2" s="110"/>
      <c r="D2" s="110"/>
      <c r="E2" s="110"/>
      <c r="F2" s="110"/>
      <c r="G2" s="110"/>
      <c r="H2" s="110"/>
      <c r="I2" s="110"/>
      <c r="J2" s="110"/>
      <c r="K2" s="111"/>
    </row>
    <row r="3" spans="1:11" ht="18.75">
      <c r="A3" s="112" t="s">
        <v>5</v>
      </c>
      <c r="B3" s="113"/>
      <c r="C3" s="113"/>
      <c r="D3" s="114"/>
      <c r="E3" s="115" t="s">
        <v>23</v>
      </c>
      <c r="F3" s="116"/>
      <c r="G3" s="116"/>
      <c r="H3" s="117"/>
      <c r="I3" s="112" t="s">
        <v>12</v>
      </c>
      <c r="J3" s="113"/>
      <c r="K3" s="114"/>
    </row>
    <row r="4" spans="1:11" ht="15.75">
      <c r="A4" s="118" t="s">
        <v>0</v>
      </c>
      <c r="B4" s="118" t="s">
        <v>1</v>
      </c>
      <c r="C4" s="119"/>
      <c r="D4" s="120" t="s">
        <v>18</v>
      </c>
      <c r="E4" s="118" t="s">
        <v>16</v>
      </c>
      <c r="F4" s="121" t="s">
        <v>2</v>
      </c>
      <c r="G4" s="122" t="s">
        <v>15</v>
      </c>
      <c r="H4" s="122" t="s">
        <v>86</v>
      </c>
      <c r="I4" s="118" t="s">
        <v>3</v>
      </c>
      <c r="J4" s="119" t="s">
        <v>4</v>
      </c>
      <c r="K4" s="154" t="s">
        <v>14</v>
      </c>
    </row>
    <row r="5" spans="1:11" ht="15.75">
      <c r="A5" s="123"/>
      <c r="B5" s="124"/>
      <c r="C5" s="125"/>
      <c r="D5" s="126"/>
      <c r="E5" s="126"/>
      <c r="F5" s="125"/>
      <c r="G5" s="125"/>
      <c r="H5" s="156"/>
      <c r="I5" s="126"/>
      <c r="J5" s="127"/>
      <c r="K5" s="155"/>
    </row>
    <row r="6" spans="1:11" ht="15.75">
      <c r="A6" s="128">
        <v>75</v>
      </c>
      <c r="B6" s="129" t="s">
        <v>65</v>
      </c>
      <c r="C6" s="129" t="s">
        <v>67</v>
      </c>
      <c r="D6" s="130">
        <v>0.24655092592592631</v>
      </c>
      <c r="E6" s="131">
        <v>9.7476851851851842E-2</v>
      </c>
      <c r="F6" s="132">
        <v>1.1574074074074073E-4</v>
      </c>
      <c r="G6" s="132">
        <f>E6-F6</f>
        <v>9.7361111111111107E-2</v>
      </c>
      <c r="H6" s="156">
        <v>1</v>
      </c>
      <c r="I6" s="131">
        <f>D6+G6</f>
        <v>0.34391203703703743</v>
      </c>
      <c r="J6" s="133">
        <f>I6-MIN(I$6:I$30)</f>
        <v>0</v>
      </c>
      <c r="K6" s="159">
        <v>1</v>
      </c>
    </row>
    <row r="7" spans="1:11" ht="15.75">
      <c r="A7" s="128">
        <v>64</v>
      </c>
      <c r="B7" s="129" t="s">
        <v>49</v>
      </c>
      <c r="C7" s="129" t="s">
        <v>50</v>
      </c>
      <c r="D7" s="130">
        <v>0.24650462962963002</v>
      </c>
      <c r="E7" s="131">
        <v>9.7476851851851842E-2</v>
      </c>
      <c r="F7" s="132">
        <v>6.9444444444444444E-5</v>
      </c>
      <c r="G7" s="132">
        <f>E7-F7</f>
        <v>9.7407407407407401E-2</v>
      </c>
      <c r="H7" s="156">
        <v>2</v>
      </c>
      <c r="I7" s="131">
        <f>D7+G7</f>
        <v>0.34391203703703743</v>
      </c>
      <c r="J7" s="133">
        <f>I7-MIN(I$6:I$30)</f>
        <v>0</v>
      </c>
      <c r="K7" s="159">
        <f>1</f>
        <v>1</v>
      </c>
    </row>
    <row r="8" spans="1:11" ht="15.75">
      <c r="A8" s="128">
        <v>74</v>
      </c>
      <c r="B8" s="129" t="s">
        <v>65</v>
      </c>
      <c r="C8" s="129" t="s">
        <v>66</v>
      </c>
      <c r="D8" s="130">
        <v>0.24590277777777814</v>
      </c>
      <c r="E8" s="131">
        <v>9.8090277777777804E-2</v>
      </c>
      <c r="F8" s="125"/>
      <c r="G8" s="132">
        <f>E8-F8</f>
        <v>9.8090277777777804E-2</v>
      </c>
      <c r="H8" s="156"/>
      <c r="I8" s="131">
        <f>D8+G8</f>
        <v>0.34399305555555593</v>
      </c>
      <c r="J8" s="133">
        <f>I8-MIN(I$6:I$30)</f>
        <v>8.1018518518494176E-5</v>
      </c>
      <c r="K8" s="159">
        <v>3</v>
      </c>
    </row>
    <row r="9" spans="1:11" ht="15.75">
      <c r="A9" s="128">
        <v>69</v>
      </c>
      <c r="B9" s="129" t="s">
        <v>57</v>
      </c>
      <c r="C9" s="129" t="s">
        <v>58</v>
      </c>
      <c r="D9" s="130">
        <v>0.24608796296296337</v>
      </c>
      <c r="E9" s="131">
        <v>9.8090277777777804E-2</v>
      </c>
      <c r="F9" s="125"/>
      <c r="G9" s="132">
        <f>E9-F9</f>
        <v>9.8090277777777804E-2</v>
      </c>
      <c r="H9" s="156"/>
      <c r="I9" s="131">
        <f>D9+G9</f>
        <v>0.34417824074074116</v>
      </c>
      <c r="J9" s="133">
        <f>I9-MIN(I$6:I$30)</f>
        <v>2.6620370370372681E-4</v>
      </c>
      <c r="K9" s="159">
        <v>4</v>
      </c>
    </row>
    <row r="10" spans="1:11" ht="15.75">
      <c r="A10" s="128">
        <v>62</v>
      </c>
      <c r="B10" s="129" t="s">
        <v>45</v>
      </c>
      <c r="C10" s="129" t="s">
        <v>46</v>
      </c>
      <c r="D10" s="130">
        <v>0.24655092592592631</v>
      </c>
      <c r="E10" s="131">
        <v>9.780092592592593E-2</v>
      </c>
      <c r="F10" s="132">
        <v>4.6296296296296294E-5</v>
      </c>
      <c r="G10" s="132">
        <f>E10-F10</f>
        <v>9.7754629629629636E-2</v>
      </c>
      <c r="H10" s="156">
        <v>3</v>
      </c>
      <c r="I10" s="131">
        <f>D10+G10</f>
        <v>0.34430555555555598</v>
      </c>
      <c r="J10" s="133">
        <f>I10-MIN(I$6:I$30)</f>
        <v>3.9351851851854303E-4</v>
      </c>
      <c r="K10" s="159">
        <v>5</v>
      </c>
    </row>
    <row r="11" spans="1:11" ht="15.75">
      <c r="A11" s="128">
        <v>63</v>
      </c>
      <c r="B11" s="129" t="s">
        <v>47</v>
      </c>
      <c r="C11" s="129" t="s">
        <v>48</v>
      </c>
      <c r="D11" s="130">
        <v>0.24636574074074113</v>
      </c>
      <c r="E11" s="131">
        <v>9.8090277777777804E-2</v>
      </c>
      <c r="F11" s="125"/>
      <c r="G11" s="132">
        <f>E11-F11</f>
        <v>9.8090277777777804E-2</v>
      </c>
      <c r="H11" s="156">
        <v>4</v>
      </c>
      <c r="I11" s="131">
        <f>D11+G11</f>
        <v>0.34445601851851892</v>
      </c>
      <c r="J11" s="133">
        <f>I11-MIN(I$6:I$30)</f>
        <v>5.439814814814925E-4</v>
      </c>
      <c r="K11" s="159">
        <v>6</v>
      </c>
    </row>
    <row r="12" spans="1:11" ht="15.75">
      <c r="A12" s="128">
        <v>67</v>
      </c>
      <c r="B12" s="129" t="s">
        <v>55</v>
      </c>
      <c r="C12" s="129" t="s">
        <v>56</v>
      </c>
      <c r="D12" s="130">
        <v>0.24643518518518559</v>
      </c>
      <c r="E12" s="131">
        <v>9.8090277777777804E-2</v>
      </c>
      <c r="F12" s="135"/>
      <c r="G12" s="132">
        <f>E12-F12</f>
        <v>9.8090277777777804E-2</v>
      </c>
      <c r="H12" s="156"/>
      <c r="I12" s="131">
        <f>D12+G12</f>
        <v>0.34452546296296338</v>
      </c>
      <c r="J12" s="133">
        <f>I12-MIN(I$6:I$30)</f>
        <v>6.134259259259478E-4</v>
      </c>
      <c r="K12" s="159">
        <v>7</v>
      </c>
    </row>
    <row r="13" spans="1:11" ht="15.75">
      <c r="A13" s="128">
        <v>78</v>
      </c>
      <c r="B13" s="129" t="s">
        <v>72</v>
      </c>
      <c r="C13" s="129" t="s">
        <v>73</v>
      </c>
      <c r="D13" s="130">
        <v>0.24648148148148186</v>
      </c>
      <c r="E13" s="131">
        <v>9.8090277777777804E-2</v>
      </c>
      <c r="F13" s="125"/>
      <c r="G13" s="132">
        <f>E13-F13</f>
        <v>9.8090277777777804E-2</v>
      </c>
      <c r="H13" s="156"/>
      <c r="I13" s="131">
        <f>D13+G13</f>
        <v>0.34457175925925965</v>
      </c>
      <c r="J13" s="133">
        <f>I13-MIN(I$6:I$30)</f>
        <v>6.5972222222221433E-4</v>
      </c>
      <c r="K13" s="159">
        <v>8</v>
      </c>
    </row>
    <row r="14" spans="1:11" ht="15.75">
      <c r="A14" s="128">
        <v>55</v>
      </c>
      <c r="B14" s="129" t="s">
        <v>32</v>
      </c>
      <c r="C14" s="129" t="s">
        <v>33</v>
      </c>
      <c r="D14" s="130">
        <v>0.24655092592592631</v>
      </c>
      <c r="E14" s="131">
        <v>9.8090277777777804E-2</v>
      </c>
      <c r="F14" s="132"/>
      <c r="G14" s="132">
        <f>E14-F14</f>
        <v>9.8090277777777804E-2</v>
      </c>
      <c r="H14" s="156"/>
      <c r="I14" s="131">
        <f>D14+G14</f>
        <v>0.3446412037037041</v>
      </c>
      <c r="J14" s="133">
        <f>I14-MIN(I$6:I$30)</f>
        <v>7.2916666666666963E-4</v>
      </c>
      <c r="K14" s="159">
        <v>9</v>
      </c>
    </row>
    <row r="15" spans="1:11" ht="15.75">
      <c r="A15" s="128">
        <v>66</v>
      </c>
      <c r="B15" s="129" t="s">
        <v>53</v>
      </c>
      <c r="C15" s="129" t="s">
        <v>54</v>
      </c>
      <c r="D15" s="130">
        <v>0.2468750000000004</v>
      </c>
      <c r="E15" s="131">
        <v>9.8090277777777804E-2</v>
      </c>
      <c r="F15" s="125"/>
      <c r="G15" s="132">
        <f>E15-F15</f>
        <v>9.8090277777777804E-2</v>
      </c>
      <c r="H15" s="156"/>
      <c r="I15" s="131">
        <f>D15+G15</f>
        <v>0.34496527777777819</v>
      </c>
      <c r="J15" s="133">
        <f>I15-MIN(I$6:I$30)</f>
        <v>1.0532407407407574E-3</v>
      </c>
      <c r="K15" s="159">
        <v>10</v>
      </c>
    </row>
    <row r="16" spans="1:11" ht="15.75">
      <c r="A16" s="128">
        <v>61</v>
      </c>
      <c r="B16" s="129" t="s">
        <v>43</v>
      </c>
      <c r="C16" s="129" t="s">
        <v>44</v>
      </c>
      <c r="D16" s="130">
        <v>0.24692129629629669</v>
      </c>
      <c r="E16" s="131">
        <v>9.8090277777777804E-2</v>
      </c>
      <c r="F16" s="132"/>
      <c r="G16" s="132">
        <f>E16-F16</f>
        <v>9.8090277777777804E-2</v>
      </c>
      <c r="H16" s="156"/>
      <c r="I16" s="131">
        <f>D16+G16</f>
        <v>0.34501157407407451</v>
      </c>
      <c r="J16" s="133">
        <f>I16-MIN(I$6:I$30)</f>
        <v>1.0995370370370794E-3</v>
      </c>
      <c r="K16" s="159">
        <v>11</v>
      </c>
    </row>
    <row r="17" spans="1:11" ht="15.75">
      <c r="A17" s="128">
        <v>71</v>
      </c>
      <c r="B17" s="129" t="s">
        <v>59</v>
      </c>
      <c r="C17" s="129" t="s">
        <v>60</v>
      </c>
      <c r="D17" s="130">
        <v>0.24701388888888887</v>
      </c>
      <c r="E17" s="131">
        <v>9.8090277777777804E-2</v>
      </c>
      <c r="F17" s="125"/>
      <c r="G17" s="132">
        <f>E17-F17</f>
        <v>9.8090277777777804E-2</v>
      </c>
      <c r="H17" s="156"/>
      <c r="I17" s="131">
        <f>D17+G17</f>
        <v>0.34510416666666666</v>
      </c>
      <c r="J17" s="133">
        <f>I17-MIN(I$6:I$30)</f>
        <v>1.1921296296292239E-3</v>
      </c>
      <c r="K17" s="159">
        <v>12</v>
      </c>
    </row>
    <row r="18" spans="1:11" ht="15.75">
      <c r="A18" s="128">
        <v>57</v>
      </c>
      <c r="B18" s="129" t="s">
        <v>36</v>
      </c>
      <c r="C18" s="129" t="s">
        <v>37</v>
      </c>
      <c r="D18" s="130">
        <v>0.24710648148148187</v>
      </c>
      <c r="E18" s="131">
        <v>9.8090277777777804E-2</v>
      </c>
      <c r="F18" s="132"/>
      <c r="G18" s="132">
        <f>E18-F18</f>
        <v>9.8090277777777804E-2</v>
      </c>
      <c r="H18" s="156"/>
      <c r="I18" s="131">
        <f>D18+G18</f>
        <v>0.34519675925925969</v>
      </c>
      <c r="J18" s="133">
        <f>I18-MIN(I$6:I$30)</f>
        <v>1.2847222222222565E-3</v>
      </c>
      <c r="K18" s="159">
        <v>13</v>
      </c>
    </row>
    <row r="19" spans="1:11" ht="15.75">
      <c r="A19" s="128">
        <v>72</v>
      </c>
      <c r="B19" s="129" t="s">
        <v>61</v>
      </c>
      <c r="C19" s="129" t="s">
        <v>62</v>
      </c>
      <c r="D19" s="130">
        <v>0.24710648148148187</v>
      </c>
      <c r="E19" s="131">
        <v>9.8090277777777804E-2</v>
      </c>
      <c r="F19" s="135"/>
      <c r="G19" s="132">
        <f>E19-F19</f>
        <v>9.8090277777777804E-2</v>
      </c>
      <c r="H19" s="156"/>
      <c r="I19" s="131">
        <f>D19+G19</f>
        <v>0.34519675925925969</v>
      </c>
      <c r="J19" s="133">
        <f>I19-MIN(I$6:I$30)</f>
        <v>1.2847222222222565E-3</v>
      </c>
      <c r="K19" s="159">
        <v>14</v>
      </c>
    </row>
    <row r="20" spans="1:11" ht="15.75">
      <c r="A20" s="128">
        <v>56</v>
      </c>
      <c r="B20" s="129" t="s">
        <v>34</v>
      </c>
      <c r="C20" s="129" t="s">
        <v>35</v>
      </c>
      <c r="D20" s="130">
        <v>0.24692129629629669</v>
      </c>
      <c r="E20" s="131">
        <v>0.1013888888888889</v>
      </c>
      <c r="F20" s="132"/>
      <c r="G20" s="132">
        <f>E20-F20</f>
        <v>0.1013888888888889</v>
      </c>
      <c r="H20" s="156"/>
      <c r="I20" s="131">
        <f>D20+G20</f>
        <v>0.34831018518518558</v>
      </c>
      <c r="J20" s="133">
        <f>I20-MIN(I$6:I$30)</f>
        <v>4.398148148148151E-3</v>
      </c>
      <c r="K20" s="159">
        <v>15</v>
      </c>
    </row>
    <row r="21" spans="1:11" ht="15.75">
      <c r="A21" s="128">
        <v>80</v>
      </c>
      <c r="B21" s="129" t="s">
        <v>78</v>
      </c>
      <c r="C21" s="129" t="s">
        <v>79</v>
      </c>
      <c r="D21" s="130">
        <v>0.24722222222222259</v>
      </c>
      <c r="E21" s="131">
        <v>0.1013888888888889</v>
      </c>
      <c r="F21" s="132"/>
      <c r="G21" s="132">
        <f>E21-F21</f>
        <v>0.1013888888888889</v>
      </c>
      <c r="H21" s="156"/>
      <c r="I21" s="131">
        <f>D21+G21</f>
        <v>0.34861111111111148</v>
      </c>
      <c r="J21" s="133">
        <f>I21-MIN(I$6:I$30)</f>
        <v>4.69907407407405E-3</v>
      </c>
      <c r="K21" s="159">
        <v>16</v>
      </c>
    </row>
    <row r="22" spans="1:11" ht="15.75">
      <c r="A22" s="136">
        <v>60</v>
      </c>
      <c r="B22" s="137" t="s">
        <v>41</v>
      </c>
      <c r="C22" s="129" t="s">
        <v>42</v>
      </c>
      <c r="D22" s="130">
        <v>0.24734953703703705</v>
      </c>
      <c r="E22" s="131">
        <v>0.1013888888888889</v>
      </c>
      <c r="F22" s="125"/>
      <c r="G22" s="132">
        <f>E22-F22</f>
        <v>0.1013888888888889</v>
      </c>
      <c r="H22" s="156"/>
      <c r="I22" s="131">
        <f>D22+G22</f>
        <v>0.34873842592592597</v>
      </c>
      <c r="J22" s="133">
        <f>I22-MIN(I$6:I$30)</f>
        <v>4.8263888888885331E-3</v>
      </c>
      <c r="K22" s="159">
        <v>17</v>
      </c>
    </row>
    <row r="23" spans="1:11" ht="15.75">
      <c r="A23" s="128">
        <v>76</v>
      </c>
      <c r="B23" s="129" t="s">
        <v>68</v>
      </c>
      <c r="C23" s="129" t="s">
        <v>69</v>
      </c>
      <c r="D23" s="130">
        <v>0.24743055555555593</v>
      </c>
      <c r="E23" s="131">
        <v>0.1013888888888889</v>
      </c>
      <c r="F23" s="125"/>
      <c r="G23" s="132">
        <f>E23-F23</f>
        <v>0.1013888888888889</v>
      </c>
      <c r="H23" s="156"/>
      <c r="I23" s="131">
        <f>D23+G23</f>
        <v>0.34881944444444485</v>
      </c>
      <c r="J23" s="133">
        <f>I23-MIN(I$6:I$30)</f>
        <v>4.9074074074074159E-3</v>
      </c>
      <c r="K23" s="159">
        <v>18</v>
      </c>
    </row>
    <row r="24" spans="1:11" ht="15.75">
      <c r="A24" s="128">
        <v>58</v>
      </c>
      <c r="B24" s="129" t="s">
        <v>38</v>
      </c>
      <c r="C24" s="129" t="s">
        <v>39</v>
      </c>
      <c r="D24" s="130">
        <v>0.24744212962963</v>
      </c>
      <c r="E24" s="131">
        <v>0.1013888888888889</v>
      </c>
      <c r="F24" s="125"/>
      <c r="G24" s="132">
        <f>E24-F24</f>
        <v>0.1013888888888889</v>
      </c>
      <c r="H24" s="156"/>
      <c r="I24" s="131">
        <f>D24+G24</f>
        <v>0.34883101851851889</v>
      </c>
      <c r="J24" s="133">
        <f>I24-MIN(I$6:I$30)</f>
        <v>4.9189814814814548E-3</v>
      </c>
      <c r="K24" s="159">
        <v>19</v>
      </c>
    </row>
    <row r="25" spans="1:11" ht="15.75">
      <c r="A25" s="128">
        <v>52</v>
      </c>
      <c r="B25" s="129" t="s">
        <v>28</v>
      </c>
      <c r="C25" s="129" t="s">
        <v>29</v>
      </c>
      <c r="D25" s="130">
        <v>0.2479513888888889</v>
      </c>
      <c r="E25" s="131">
        <v>0.1013888888888889</v>
      </c>
      <c r="F25" s="134"/>
      <c r="G25" s="132">
        <f>E25-F25</f>
        <v>0.1013888888888889</v>
      </c>
      <c r="H25" s="156"/>
      <c r="I25" s="131">
        <f>D25+G25</f>
        <v>0.34934027777777782</v>
      </c>
      <c r="J25" s="133">
        <f>I25-MIN(I$6:I$30)</f>
        <v>5.4282407407403865E-3</v>
      </c>
      <c r="K25" s="159">
        <v>20</v>
      </c>
    </row>
    <row r="26" spans="1:11" ht="15.75">
      <c r="A26" s="128">
        <v>59</v>
      </c>
      <c r="B26" s="129" t="s">
        <v>40</v>
      </c>
      <c r="C26" s="129" t="s">
        <v>39</v>
      </c>
      <c r="D26" s="130">
        <v>0.24870370370370409</v>
      </c>
      <c r="E26" s="131">
        <v>0.1013888888888889</v>
      </c>
      <c r="F26" s="125"/>
      <c r="G26" s="132">
        <f>E26-F26</f>
        <v>0.1013888888888889</v>
      </c>
      <c r="H26" s="156"/>
      <c r="I26" s="131">
        <f>D26+G26</f>
        <v>0.35009259259259301</v>
      </c>
      <c r="J26" s="133">
        <f>I26-MIN(I$6:I$30)</f>
        <v>6.180555555555578E-3</v>
      </c>
      <c r="K26" s="159">
        <v>21</v>
      </c>
    </row>
    <row r="27" spans="1:11" ht="15.75">
      <c r="A27" s="128">
        <v>79</v>
      </c>
      <c r="B27" s="129" t="s">
        <v>74</v>
      </c>
      <c r="C27" s="129" t="s">
        <v>75</v>
      </c>
      <c r="D27" s="130">
        <v>0.24790509259259297</v>
      </c>
      <c r="E27" s="131">
        <v>0.10224537037037036</v>
      </c>
      <c r="F27" s="132"/>
      <c r="G27" s="132">
        <f>E27-F27</f>
        <v>0.10224537037037036</v>
      </c>
      <c r="H27" s="156"/>
      <c r="I27" s="131">
        <f>D27+G27</f>
        <v>0.35015046296296332</v>
      </c>
      <c r="J27" s="133">
        <f>I27-MIN(I$6:I$30)</f>
        <v>6.2384259259258834E-3</v>
      </c>
      <c r="K27" s="159">
        <v>22</v>
      </c>
    </row>
    <row r="28" spans="1:11" ht="15.75">
      <c r="A28" s="128">
        <v>53</v>
      </c>
      <c r="B28" s="129" t="s">
        <v>30</v>
      </c>
      <c r="C28" s="129" t="s">
        <v>31</v>
      </c>
      <c r="D28" s="130">
        <v>0.25261574074074078</v>
      </c>
      <c r="E28" s="131">
        <v>9.8090277777777804E-2</v>
      </c>
      <c r="F28" s="125"/>
      <c r="G28" s="132">
        <f>E28-F28</f>
        <v>9.8090277777777804E-2</v>
      </c>
      <c r="H28" s="156"/>
      <c r="I28" s="131">
        <f>D28+G28</f>
        <v>0.35070601851851857</v>
      </c>
      <c r="J28" s="133">
        <f>I28-MIN(I$6:I$30)</f>
        <v>6.7939814814811372E-3</v>
      </c>
      <c r="K28" s="159">
        <v>23</v>
      </c>
    </row>
    <row r="29" spans="1:11" ht="15.75">
      <c r="A29" s="128">
        <v>51</v>
      </c>
      <c r="B29" s="129" t="s">
        <v>26</v>
      </c>
      <c r="C29" s="129" t="s">
        <v>27</v>
      </c>
      <c r="D29" s="130">
        <v>0.26127314814814817</v>
      </c>
      <c r="E29" s="131">
        <v>0.106875</v>
      </c>
      <c r="F29" s="132"/>
      <c r="G29" s="132">
        <f>E29-F29</f>
        <v>0.106875</v>
      </c>
      <c r="H29" s="156"/>
      <c r="I29" s="131">
        <f>D29+G29</f>
        <v>0.36814814814814817</v>
      </c>
      <c r="J29" s="133">
        <f>I29-MIN(I$6:I$30)</f>
        <v>2.4236111111110736E-2</v>
      </c>
      <c r="K29" s="159">
        <v>24</v>
      </c>
    </row>
    <row r="30" spans="1:11" ht="15.75">
      <c r="A30" s="128">
        <v>65</v>
      </c>
      <c r="B30" s="129" t="s">
        <v>51</v>
      </c>
      <c r="C30" s="129" t="s">
        <v>52</v>
      </c>
      <c r="D30" s="130">
        <v>0.26196759259259261</v>
      </c>
      <c r="E30" s="131">
        <v>0.10729166666666667</v>
      </c>
      <c r="F30" s="125"/>
      <c r="G30" s="132">
        <f>E30-F30</f>
        <v>0.10729166666666667</v>
      </c>
      <c r="H30" s="156"/>
      <c r="I30" s="131">
        <f>D30+G30</f>
        <v>0.36925925925925929</v>
      </c>
      <c r="J30" s="133">
        <f>I30-MIN(I$6:I$30)</f>
        <v>2.5347222222221855E-2</v>
      </c>
      <c r="K30" s="159">
        <v>25</v>
      </c>
    </row>
    <row r="31" spans="1:11" ht="15.75">
      <c r="A31" s="138"/>
      <c r="B31" s="137"/>
      <c r="C31" s="139"/>
      <c r="D31" s="130"/>
      <c r="E31" s="131"/>
      <c r="F31" s="132"/>
      <c r="G31" s="132"/>
      <c r="H31" s="156"/>
      <c r="I31" s="131"/>
      <c r="J31" s="133"/>
      <c r="K31" s="159"/>
    </row>
    <row r="32" spans="1:11" ht="15.75">
      <c r="A32" s="138"/>
      <c r="B32" s="137"/>
      <c r="C32" s="139"/>
      <c r="D32" s="130"/>
      <c r="E32" s="131"/>
      <c r="F32" s="125"/>
      <c r="G32" s="132"/>
      <c r="H32" s="156"/>
      <c r="I32" s="131"/>
      <c r="J32" s="133"/>
      <c r="K32" s="159"/>
    </row>
    <row r="33" spans="1:13" ht="15.75">
      <c r="A33" s="138"/>
      <c r="B33" s="137"/>
      <c r="C33" s="139"/>
      <c r="D33" s="140"/>
      <c r="E33" s="131"/>
      <c r="F33" s="125"/>
      <c r="G33" s="132"/>
      <c r="H33" s="156"/>
      <c r="I33" s="131"/>
      <c r="J33" s="133"/>
      <c r="K33" s="159"/>
    </row>
    <row r="34" spans="1:13" ht="15.75">
      <c r="A34" s="138"/>
      <c r="B34" s="137"/>
      <c r="C34" s="139"/>
      <c r="D34" s="140"/>
      <c r="E34" s="131"/>
      <c r="F34" s="125"/>
      <c r="G34" s="132"/>
      <c r="H34" s="156"/>
      <c r="I34" s="131"/>
      <c r="J34" s="133"/>
      <c r="K34" s="159"/>
    </row>
    <row r="35" spans="1:13" ht="15.75">
      <c r="A35" s="138"/>
      <c r="B35" s="137"/>
      <c r="C35" s="139"/>
      <c r="D35" s="140"/>
      <c r="E35" s="131"/>
      <c r="F35" s="125"/>
      <c r="G35" s="132"/>
      <c r="H35" s="156"/>
      <c r="I35" s="131"/>
      <c r="J35" s="133"/>
      <c r="K35" s="159"/>
    </row>
    <row r="36" spans="1:13" ht="15.75">
      <c r="A36" s="138"/>
      <c r="B36" s="137"/>
      <c r="C36" s="139"/>
      <c r="D36" s="140"/>
      <c r="E36" s="131"/>
      <c r="F36" s="125"/>
      <c r="G36" s="132"/>
      <c r="H36" s="156"/>
      <c r="I36" s="131"/>
      <c r="J36" s="133"/>
      <c r="K36" s="159"/>
    </row>
    <row r="37" spans="1:13" ht="15.75">
      <c r="A37" s="141"/>
      <c r="B37" s="137"/>
      <c r="C37" s="139"/>
      <c r="D37" s="140"/>
      <c r="E37" s="142"/>
      <c r="F37" s="143"/>
      <c r="G37" s="143"/>
      <c r="H37" s="157"/>
      <c r="I37" s="142"/>
      <c r="J37" s="144"/>
      <c r="K37" s="159"/>
    </row>
    <row r="38" spans="1:13" ht="15.75">
      <c r="A38" s="138"/>
      <c r="B38" s="137"/>
      <c r="C38" s="145"/>
      <c r="D38" s="140"/>
      <c r="E38" s="131"/>
      <c r="F38" s="125"/>
      <c r="G38" s="132"/>
      <c r="H38" s="156"/>
      <c r="I38" s="131"/>
      <c r="J38" s="133"/>
      <c r="K38" s="159"/>
      <c r="M38" s="5"/>
    </row>
    <row r="39" spans="1:13" ht="15.75">
      <c r="A39" s="138"/>
      <c r="B39" s="137"/>
      <c r="C39" s="139"/>
      <c r="D39" s="130"/>
      <c r="E39" s="131"/>
      <c r="F39" s="132"/>
      <c r="G39" s="132"/>
      <c r="H39" s="156"/>
      <c r="I39" s="131"/>
      <c r="J39" s="133"/>
      <c r="K39" s="159"/>
    </row>
    <row r="40" spans="1:13" ht="15.75">
      <c r="A40" s="138"/>
      <c r="B40" s="137"/>
      <c r="C40" s="139"/>
      <c r="D40" s="130"/>
      <c r="E40" s="131"/>
      <c r="F40" s="132"/>
      <c r="G40" s="132"/>
      <c r="H40" s="156"/>
      <c r="I40" s="131"/>
      <c r="J40" s="133"/>
      <c r="K40" s="159"/>
    </row>
    <row r="41" spans="1:13" ht="15.75">
      <c r="A41" s="146"/>
      <c r="B41" s="147"/>
      <c r="C41" s="148"/>
      <c r="D41" s="149"/>
      <c r="E41" s="150"/>
      <c r="F41" s="122"/>
      <c r="G41" s="151"/>
      <c r="H41" s="158"/>
      <c r="I41" s="152"/>
      <c r="J41" s="153"/>
      <c r="K41" s="160"/>
    </row>
  </sheetData>
  <sortState ref="A6:J30">
    <sortCondition ref="I6"/>
  </sortState>
  <mergeCells count="4">
    <mergeCell ref="A3:D3"/>
    <mergeCell ref="A1:K2"/>
    <mergeCell ref="I3:K3"/>
    <mergeCell ref="E3:H3"/>
  </mergeCells>
  <printOptions gridLines="1"/>
  <pageMargins left="0.31496062992125984" right="0.31496062992125984" top="0.55118110236220474" bottom="0.15748031496062992" header="0.31496062992125984" footer="0.31496062992125984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9"/>
  <sheetViews>
    <sheetView tabSelected="1" workbookViewId="0">
      <selection activeCell="N12" sqref="N12"/>
    </sheetView>
  </sheetViews>
  <sheetFormatPr defaultRowHeight="15"/>
  <cols>
    <col min="1" max="1" width="3.5703125" bestFit="1" customWidth="1"/>
    <col min="2" max="2" width="10" customWidth="1"/>
    <col min="3" max="3" width="17" customWidth="1"/>
    <col min="4" max="4" width="8.5703125" bestFit="1" customWidth="1"/>
    <col min="5" max="5" width="10.7109375" customWidth="1"/>
    <col min="6" max="6" width="7.5703125" bestFit="1" customWidth="1"/>
    <col min="7" max="7" width="10.28515625" customWidth="1"/>
    <col min="8" max="8" width="5.140625" customWidth="1"/>
    <col min="9" max="10" width="10.7109375" customWidth="1"/>
    <col min="11" max="11" width="5.42578125" customWidth="1"/>
  </cols>
  <sheetData>
    <row r="1" spans="1:16" ht="15" customHeight="1">
      <c r="A1" s="102" t="s">
        <v>19</v>
      </c>
      <c r="B1" s="103"/>
      <c r="C1" s="103"/>
      <c r="D1" s="103"/>
      <c r="E1" s="103"/>
      <c r="F1" s="103"/>
      <c r="G1" s="103"/>
      <c r="H1" s="103"/>
      <c r="I1" s="103"/>
      <c r="J1" s="103"/>
      <c r="K1" s="104"/>
    </row>
    <row r="2" spans="1:16" ht="15" customHeight="1" thickBot="1">
      <c r="A2" s="105"/>
      <c r="B2" s="98"/>
      <c r="C2" s="98"/>
      <c r="D2" s="98"/>
      <c r="E2" s="98"/>
      <c r="F2" s="98"/>
      <c r="G2" s="98"/>
      <c r="H2" s="98"/>
      <c r="I2" s="97"/>
      <c r="J2" s="97"/>
      <c r="K2" s="164"/>
    </row>
    <row r="3" spans="1:16">
      <c r="A3" s="99" t="s">
        <v>5</v>
      </c>
      <c r="B3" s="100"/>
      <c r="C3" s="100"/>
      <c r="D3" s="101"/>
      <c r="E3" s="99" t="s">
        <v>24</v>
      </c>
      <c r="F3" s="100"/>
      <c r="G3" s="100"/>
      <c r="H3" s="100"/>
      <c r="I3" s="165" t="s">
        <v>13</v>
      </c>
      <c r="J3" s="166"/>
      <c r="K3" s="167"/>
      <c r="O3" s="12"/>
    </row>
    <row r="4" spans="1:16">
      <c r="A4" s="13" t="s">
        <v>0</v>
      </c>
      <c r="B4" s="13" t="s">
        <v>1</v>
      </c>
      <c r="C4" s="77"/>
      <c r="D4" s="21" t="s">
        <v>8</v>
      </c>
      <c r="E4" s="27" t="s">
        <v>16</v>
      </c>
      <c r="F4" s="37" t="s">
        <v>2</v>
      </c>
      <c r="G4" s="36" t="s">
        <v>15</v>
      </c>
      <c r="H4" s="54" t="s">
        <v>86</v>
      </c>
      <c r="I4" s="168" t="s">
        <v>3</v>
      </c>
      <c r="J4" s="78" t="s">
        <v>4</v>
      </c>
      <c r="K4" s="169" t="s">
        <v>14</v>
      </c>
      <c r="O4" s="12"/>
    </row>
    <row r="5" spans="1:16">
      <c r="A5" s="69"/>
      <c r="B5" s="47"/>
      <c r="C5" s="15"/>
      <c r="D5" s="47"/>
      <c r="E5" s="27"/>
      <c r="F5" s="15"/>
      <c r="G5" s="1"/>
      <c r="H5" s="1"/>
      <c r="I5" s="170"/>
      <c r="J5" s="48"/>
      <c r="K5" s="171"/>
      <c r="O5" s="12"/>
    </row>
    <row r="6" spans="1:16" ht="15.75">
      <c r="A6" s="128">
        <v>64</v>
      </c>
      <c r="B6" s="129" t="s">
        <v>49</v>
      </c>
      <c r="C6" s="129" t="s">
        <v>50</v>
      </c>
      <c r="D6" s="65">
        <v>0.34391203703703743</v>
      </c>
      <c r="E6" s="16">
        <v>2.9861111111111113E-2</v>
      </c>
      <c r="F6" s="161">
        <v>4.6296296296296294E-5</v>
      </c>
      <c r="G6" s="14">
        <f>E6-F6</f>
        <v>2.9814814814814815E-2</v>
      </c>
      <c r="H6" s="162">
        <v>3</v>
      </c>
      <c r="I6" s="172">
        <f>D6+G6</f>
        <v>0.37372685185185223</v>
      </c>
      <c r="J6" s="14">
        <f>I6-MIN(I$6:I$35)</f>
        <v>0</v>
      </c>
      <c r="K6" s="173">
        <v>1</v>
      </c>
      <c r="O6" s="12"/>
    </row>
    <row r="7" spans="1:16" ht="15.75">
      <c r="A7" s="128">
        <v>75</v>
      </c>
      <c r="B7" s="129" t="s">
        <v>65</v>
      </c>
      <c r="C7" s="129" t="s">
        <v>67</v>
      </c>
      <c r="D7" s="65">
        <v>0.34391203703703743</v>
      </c>
      <c r="E7" s="16">
        <v>2.9861111111111099E-2</v>
      </c>
      <c r="F7" s="15"/>
      <c r="G7" s="14">
        <f>E7-F7</f>
        <v>2.9861111111111099E-2</v>
      </c>
      <c r="H7" s="162">
        <v>13</v>
      </c>
      <c r="I7" s="172">
        <f>D7+G7</f>
        <v>0.37377314814814855</v>
      </c>
      <c r="J7" s="14">
        <f>I7-MIN(I$6:I$35)</f>
        <v>4.6296296296322037E-5</v>
      </c>
      <c r="K7" s="173">
        <v>2</v>
      </c>
      <c r="O7" s="12"/>
    </row>
    <row r="8" spans="1:16" ht="15.75">
      <c r="A8" s="128">
        <v>74</v>
      </c>
      <c r="B8" s="129" t="s">
        <v>65</v>
      </c>
      <c r="C8" s="129" t="s">
        <v>66</v>
      </c>
      <c r="D8" s="65">
        <v>0.34399305555555593</v>
      </c>
      <c r="E8" s="16">
        <v>2.9861111111111099E-2</v>
      </c>
      <c r="F8" s="14"/>
      <c r="G8" s="14">
        <f>E8-F8</f>
        <v>2.9861111111111099E-2</v>
      </c>
      <c r="H8" s="162">
        <v>7</v>
      </c>
      <c r="I8" s="172">
        <f>D8+G8</f>
        <v>0.37385416666666704</v>
      </c>
      <c r="J8" s="14">
        <f>I8-MIN(I$6:I$35)</f>
        <v>1.2731481481481621E-4</v>
      </c>
      <c r="K8" s="173">
        <v>3</v>
      </c>
      <c r="O8" s="12"/>
    </row>
    <row r="9" spans="1:16" ht="15.75">
      <c r="A9" s="128">
        <v>67</v>
      </c>
      <c r="B9" s="129" t="s">
        <v>55</v>
      </c>
      <c r="C9" s="129" t="s">
        <v>56</v>
      </c>
      <c r="D9" s="65">
        <v>0.34452546296296338</v>
      </c>
      <c r="E9" s="16">
        <v>2.9548611111111109E-2</v>
      </c>
      <c r="F9" s="161">
        <v>1.1574074074074073E-4</v>
      </c>
      <c r="G9" s="14">
        <f>E9-F9</f>
        <v>2.943287037037037E-2</v>
      </c>
      <c r="H9" s="162">
        <v>1</v>
      </c>
      <c r="I9" s="172">
        <f>D9+G9</f>
        <v>0.37395833333333373</v>
      </c>
      <c r="J9" s="14">
        <f>I9-MIN(I$6:I$35)</f>
        <v>2.3148148148149916E-4</v>
      </c>
      <c r="K9" s="173">
        <v>4</v>
      </c>
      <c r="O9" s="12"/>
    </row>
    <row r="10" spans="1:16" ht="15.75">
      <c r="A10" s="128">
        <v>69</v>
      </c>
      <c r="B10" s="129" t="s">
        <v>57</v>
      </c>
      <c r="C10" s="129" t="s">
        <v>58</v>
      </c>
      <c r="D10" s="65">
        <v>0.34417824074074116</v>
      </c>
      <c r="E10" s="16">
        <v>2.9861111111111113E-2</v>
      </c>
      <c r="F10" s="15"/>
      <c r="G10" s="14">
        <f>E10-F10</f>
        <v>2.9861111111111113E-2</v>
      </c>
      <c r="H10" s="162">
        <v>14</v>
      </c>
      <c r="I10" s="172">
        <f>D10+G10</f>
        <v>0.37403935185185228</v>
      </c>
      <c r="J10" s="14">
        <f>I10-MIN(I$6:I$35)</f>
        <v>3.1250000000004885E-4</v>
      </c>
      <c r="K10" s="173">
        <v>5</v>
      </c>
      <c r="O10" s="12"/>
    </row>
    <row r="11" spans="1:16" ht="15.75">
      <c r="A11" s="128">
        <v>78</v>
      </c>
      <c r="B11" s="129" t="s">
        <v>72</v>
      </c>
      <c r="C11" s="129" t="s">
        <v>73</v>
      </c>
      <c r="D11" s="65">
        <v>0.34457175925925965</v>
      </c>
      <c r="E11" s="16">
        <v>2.9548611111111109E-2</v>
      </c>
      <c r="F11" s="14">
        <v>6.9444444444444444E-5</v>
      </c>
      <c r="G11" s="14">
        <f>E11-F11</f>
        <v>2.9479166666666664E-2</v>
      </c>
      <c r="H11" s="162">
        <v>2</v>
      </c>
      <c r="I11" s="172">
        <f>D11+G11</f>
        <v>0.37405092592592631</v>
      </c>
      <c r="J11" s="14">
        <f>I11-MIN(I$6:I$35)</f>
        <v>3.2407407407408773E-4</v>
      </c>
      <c r="K11" s="173">
        <v>6</v>
      </c>
      <c r="O11" s="12"/>
    </row>
    <row r="12" spans="1:16" ht="15.75">
      <c r="A12" s="128">
        <v>62</v>
      </c>
      <c r="B12" s="129" t="s">
        <v>45</v>
      </c>
      <c r="C12" s="129" t="s">
        <v>46</v>
      </c>
      <c r="D12" s="65">
        <v>0.34430555555555598</v>
      </c>
      <c r="E12" s="16">
        <v>2.9861111111111113E-2</v>
      </c>
      <c r="F12" s="14"/>
      <c r="G12" s="14">
        <f>E12-F12</f>
        <v>2.9861111111111113E-2</v>
      </c>
      <c r="H12" s="162">
        <v>9</v>
      </c>
      <c r="I12" s="172">
        <f>D12+G12</f>
        <v>0.37416666666666709</v>
      </c>
      <c r="J12" s="14">
        <f>I12-MIN(I$6:I$35)</f>
        <v>4.3981481481486506E-4</v>
      </c>
      <c r="K12" s="173">
        <v>7</v>
      </c>
      <c r="O12" s="12"/>
      <c r="P12" s="5"/>
    </row>
    <row r="13" spans="1:16" ht="15.75">
      <c r="A13" s="128">
        <v>63</v>
      </c>
      <c r="B13" s="129" t="s">
        <v>47</v>
      </c>
      <c r="C13" s="129" t="s">
        <v>48</v>
      </c>
      <c r="D13" s="65">
        <v>0.34445601851851892</v>
      </c>
      <c r="E13" s="16">
        <v>2.9861111111111113E-2</v>
      </c>
      <c r="F13" s="14"/>
      <c r="G13" s="14">
        <f>E13-F13</f>
        <v>2.9861111111111113E-2</v>
      </c>
      <c r="H13" s="162">
        <v>4</v>
      </c>
      <c r="I13" s="172">
        <f>D13+G13</f>
        <v>0.37431712962963004</v>
      </c>
      <c r="J13" s="14">
        <f>I13-MIN(I$6:I$35)</f>
        <v>5.9027777777781454E-4</v>
      </c>
      <c r="K13" s="173">
        <v>8</v>
      </c>
      <c r="O13" s="17"/>
    </row>
    <row r="14" spans="1:16" ht="15.75">
      <c r="A14" s="128">
        <v>55</v>
      </c>
      <c r="B14" s="129" t="s">
        <v>32</v>
      </c>
      <c r="C14" s="129" t="s">
        <v>33</v>
      </c>
      <c r="D14" s="65">
        <v>0.3446412037037041</v>
      </c>
      <c r="E14" s="16">
        <v>2.9861111111111099E-2</v>
      </c>
      <c r="F14" s="14"/>
      <c r="G14" s="14">
        <f>E14-F14</f>
        <v>2.9861111111111099E-2</v>
      </c>
      <c r="H14" s="162">
        <v>5</v>
      </c>
      <c r="I14" s="172">
        <f>D14+G14</f>
        <v>0.37450231481481522</v>
      </c>
      <c r="J14" s="14">
        <f>I14-MIN(I$6:I$35)</f>
        <v>7.7546296296299166E-4</v>
      </c>
      <c r="K14" s="173">
        <v>9</v>
      </c>
      <c r="O14" s="17"/>
    </row>
    <row r="15" spans="1:16" ht="15.75">
      <c r="A15" s="128">
        <v>66</v>
      </c>
      <c r="B15" s="129" t="s">
        <v>53</v>
      </c>
      <c r="C15" s="129" t="s">
        <v>54</v>
      </c>
      <c r="D15" s="65">
        <v>0.34496527777777819</v>
      </c>
      <c r="E15" s="16">
        <v>2.9861111111111113E-2</v>
      </c>
      <c r="F15" s="15"/>
      <c r="G15" s="14">
        <f>E15-F15</f>
        <v>2.9861111111111113E-2</v>
      </c>
      <c r="H15" s="162">
        <v>10</v>
      </c>
      <c r="I15" s="172">
        <f>D15+G15</f>
        <v>0.37482638888888931</v>
      </c>
      <c r="J15" s="14">
        <f>I15-MIN(I$6:I$35)</f>
        <v>1.0995370370370794E-3</v>
      </c>
      <c r="K15" s="173">
        <v>10</v>
      </c>
      <c r="O15" s="12"/>
    </row>
    <row r="16" spans="1:16" ht="15.75">
      <c r="A16" s="128">
        <v>61</v>
      </c>
      <c r="B16" s="129" t="s">
        <v>43</v>
      </c>
      <c r="C16" s="129" t="s">
        <v>44</v>
      </c>
      <c r="D16" s="65">
        <v>0.34501157407407451</v>
      </c>
      <c r="E16" s="16">
        <v>2.9861111111111113E-2</v>
      </c>
      <c r="F16" s="15"/>
      <c r="G16" s="14">
        <f>E16-F16</f>
        <v>2.9861111111111113E-2</v>
      </c>
      <c r="H16" s="162">
        <v>6</v>
      </c>
      <c r="I16" s="172">
        <f>D16+G16</f>
        <v>0.37487268518518563</v>
      </c>
      <c r="J16" s="14">
        <f>I16-MIN(I$6:I$35)</f>
        <v>1.1458333333334014E-3</v>
      </c>
      <c r="K16" s="173">
        <v>11</v>
      </c>
      <c r="O16" s="12"/>
    </row>
    <row r="17" spans="1:15" ht="15.75">
      <c r="A17" s="128">
        <v>71</v>
      </c>
      <c r="B17" s="129" t="s">
        <v>59</v>
      </c>
      <c r="C17" s="129" t="s">
        <v>60</v>
      </c>
      <c r="D17" s="65">
        <v>0.34510416666666666</v>
      </c>
      <c r="E17" s="16">
        <v>2.9861111111111113E-2</v>
      </c>
      <c r="F17" s="14"/>
      <c r="G17" s="14">
        <f>E17-F17</f>
        <v>2.9861111111111113E-2</v>
      </c>
      <c r="H17" s="162">
        <v>11</v>
      </c>
      <c r="I17" s="172">
        <f>D17+G17</f>
        <v>0.37496527777777777</v>
      </c>
      <c r="J17" s="14">
        <f>I17-MIN(I$6:I$35)</f>
        <v>1.2384259259255459E-3</v>
      </c>
      <c r="K17" s="173">
        <v>12</v>
      </c>
      <c r="O17" s="12"/>
    </row>
    <row r="18" spans="1:15" ht="15.75">
      <c r="A18" s="128">
        <v>57</v>
      </c>
      <c r="B18" s="129" t="s">
        <v>36</v>
      </c>
      <c r="C18" s="129" t="s">
        <v>37</v>
      </c>
      <c r="D18" s="65">
        <v>0.34519675925925969</v>
      </c>
      <c r="E18" s="16">
        <v>2.9861111111111099E-2</v>
      </c>
      <c r="F18" s="15"/>
      <c r="G18" s="14">
        <f>E18-F18</f>
        <v>2.9861111111111099E-2</v>
      </c>
      <c r="H18" s="162">
        <v>18</v>
      </c>
      <c r="I18" s="172">
        <f>D18+G18</f>
        <v>0.37505787037037081</v>
      </c>
      <c r="J18" s="14">
        <f>I18-MIN(I$6:I$35)</f>
        <v>1.3310185185185786E-3</v>
      </c>
      <c r="K18" s="173">
        <v>13</v>
      </c>
      <c r="O18" s="12"/>
    </row>
    <row r="19" spans="1:15" ht="15.75">
      <c r="A19" s="128">
        <v>72</v>
      </c>
      <c r="B19" s="129" t="s">
        <v>61</v>
      </c>
      <c r="C19" s="129" t="s">
        <v>62</v>
      </c>
      <c r="D19" s="65">
        <v>0.34519675925925969</v>
      </c>
      <c r="E19" s="16">
        <v>2.9861111111111099E-2</v>
      </c>
      <c r="F19" s="5"/>
      <c r="G19" s="14">
        <f>E19-F19</f>
        <v>2.9861111111111099E-2</v>
      </c>
      <c r="H19" s="162">
        <v>19</v>
      </c>
      <c r="I19" s="172">
        <f>D19+G19</f>
        <v>0.37505787037037081</v>
      </c>
      <c r="J19" s="14">
        <f>I19-MIN(I$6:I$35)</f>
        <v>1.3310185185185786E-3</v>
      </c>
      <c r="K19" s="173">
        <v>14</v>
      </c>
      <c r="O19" s="12"/>
    </row>
    <row r="20" spans="1:15" ht="15.75">
      <c r="A20" s="128">
        <v>56</v>
      </c>
      <c r="B20" s="129" t="s">
        <v>34</v>
      </c>
      <c r="C20" s="129" t="s">
        <v>35</v>
      </c>
      <c r="D20" s="65">
        <v>0.34831018518518558</v>
      </c>
      <c r="E20" s="16">
        <v>2.9861111111111099E-2</v>
      </c>
      <c r="F20" s="15"/>
      <c r="G20" s="14">
        <f>E20-F20</f>
        <v>2.9861111111111099E-2</v>
      </c>
      <c r="H20" s="162">
        <v>16</v>
      </c>
      <c r="I20" s="172">
        <f>D20+G20</f>
        <v>0.3781712962962967</v>
      </c>
      <c r="J20" s="14">
        <f>I20-MIN(I$6:I$35)</f>
        <v>4.4444444444444731E-3</v>
      </c>
      <c r="K20" s="173">
        <v>15</v>
      </c>
      <c r="O20" s="12"/>
    </row>
    <row r="21" spans="1:15" ht="15.75">
      <c r="A21" s="128">
        <v>80</v>
      </c>
      <c r="B21" s="129" t="s">
        <v>78</v>
      </c>
      <c r="C21" s="129" t="s">
        <v>79</v>
      </c>
      <c r="D21" s="65">
        <v>0.34861111111111148</v>
      </c>
      <c r="E21" s="16">
        <v>2.9861111111111113E-2</v>
      </c>
      <c r="F21" s="15"/>
      <c r="G21" s="14">
        <f>E21-F21</f>
        <v>2.9861111111111113E-2</v>
      </c>
      <c r="H21" s="162">
        <v>21</v>
      </c>
      <c r="I21" s="172">
        <f>D21+G21</f>
        <v>0.3784722222222226</v>
      </c>
      <c r="J21" s="14">
        <f>I21-MIN(I$6:I$35)</f>
        <v>4.745370370370372E-3</v>
      </c>
      <c r="K21" s="173">
        <v>16</v>
      </c>
      <c r="O21" s="12"/>
    </row>
    <row r="22" spans="1:15" ht="15.75">
      <c r="A22" s="136">
        <v>58</v>
      </c>
      <c r="B22" s="137" t="s">
        <v>38</v>
      </c>
      <c r="C22" s="129" t="s">
        <v>39</v>
      </c>
      <c r="D22" s="65">
        <v>0.34883101851851889</v>
      </c>
      <c r="E22" s="16">
        <v>2.9861111111111099E-2</v>
      </c>
      <c r="F22" s="5"/>
      <c r="G22" s="14">
        <f>E22-F22</f>
        <v>2.9861111111111099E-2</v>
      </c>
      <c r="H22" s="162">
        <v>8</v>
      </c>
      <c r="I22" s="172">
        <f>D22+G22</f>
        <v>0.37869212962963</v>
      </c>
      <c r="J22" s="14">
        <f>I22-MIN(I$6:I$35)</f>
        <v>4.9652777777777768E-3</v>
      </c>
      <c r="K22" s="173">
        <v>17</v>
      </c>
      <c r="O22" s="12"/>
    </row>
    <row r="23" spans="1:15" ht="15.75">
      <c r="A23" s="128">
        <v>60</v>
      </c>
      <c r="B23" s="129" t="s">
        <v>41</v>
      </c>
      <c r="C23" s="129" t="s">
        <v>42</v>
      </c>
      <c r="D23" s="65">
        <v>0.34873842592592597</v>
      </c>
      <c r="E23" s="16">
        <v>3.0138888888888885E-2</v>
      </c>
      <c r="F23" s="14"/>
      <c r="G23" s="14">
        <f>E23-F23</f>
        <v>3.0138888888888885E-2</v>
      </c>
      <c r="H23" s="162">
        <v>23</v>
      </c>
      <c r="I23" s="172">
        <f>D23+G23</f>
        <v>0.37887731481481485</v>
      </c>
      <c r="J23" s="14">
        <f>I23-MIN(I$6:I$35)</f>
        <v>5.1504629629626208E-3</v>
      </c>
      <c r="K23" s="173">
        <v>18</v>
      </c>
      <c r="O23" s="12"/>
    </row>
    <row r="24" spans="1:15" ht="15.75">
      <c r="A24" s="128">
        <v>76</v>
      </c>
      <c r="B24" s="129" t="s">
        <v>68</v>
      </c>
      <c r="C24" s="129" t="s">
        <v>69</v>
      </c>
      <c r="D24" s="65">
        <v>0.34881944444444485</v>
      </c>
      <c r="E24" s="16">
        <v>3.005787037037037E-2</v>
      </c>
      <c r="F24" s="15"/>
      <c r="G24" s="14">
        <f>E24-F24</f>
        <v>3.005787037037037E-2</v>
      </c>
      <c r="H24" s="162">
        <v>22</v>
      </c>
      <c r="I24" s="172">
        <f>D24+G24</f>
        <v>0.37887731481481524</v>
      </c>
      <c r="J24" s="14">
        <f>I24-MIN(I$6:I$35)</f>
        <v>5.1504629629630094E-3</v>
      </c>
      <c r="K24" s="173">
        <v>19</v>
      </c>
      <c r="O24" s="12"/>
    </row>
    <row r="25" spans="1:15" ht="15.75">
      <c r="A25" s="128">
        <v>52</v>
      </c>
      <c r="B25" s="129" t="s">
        <v>28</v>
      </c>
      <c r="C25" s="129" t="s">
        <v>29</v>
      </c>
      <c r="D25" s="65">
        <v>0.34934027777777782</v>
      </c>
      <c r="E25" s="16">
        <v>2.9861111111111113E-2</v>
      </c>
      <c r="F25" s="14"/>
      <c r="G25" s="14">
        <f>E25-F25</f>
        <v>2.9861111111111113E-2</v>
      </c>
      <c r="H25" s="162">
        <v>12</v>
      </c>
      <c r="I25" s="172">
        <f>D25+G25</f>
        <v>0.37920138888888894</v>
      </c>
      <c r="J25" s="14">
        <f>I25-MIN(I$6:I$35)</f>
        <v>5.4745370370367086E-3</v>
      </c>
      <c r="K25" s="173">
        <v>20</v>
      </c>
      <c r="O25" s="12"/>
    </row>
    <row r="26" spans="1:15" ht="15.75">
      <c r="A26" s="128">
        <v>59</v>
      </c>
      <c r="B26" s="129" t="s">
        <v>40</v>
      </c>
      <c r="C26" s="129" t="s">
        <v>39</v>
      </c>
      <c r="D26" s="65">
        <v>0.35009259259259301</v>
      </c>
      <c r="E26" s="16">
        <v>2.9861111111111099E-2</v>
      </c>
      <c r="F26" s="5"/>
      <c r="G26" s="14">
        <f>E26-F26</f>
        <v>2.9861111111111099E-2</v>
      </c>
      <c r="H26" s="162">
        <v>17</v>
      </c>
      <c r="I26" s="172">
        <f>D26+G26</f>
        <v>0.37995370370370413</v>
      </c>
      <c r="J26" s="14">
        <f>I26-MIN(I$6:I$35)</f>
        <v>6.2268518518519E-3</v>
      </c>
      <c r="K26" s="173">
        <v>21</v>
      </c>
      <c r="O26" s="12"/>
    </row>
    <row r="27" spans="1:15" ht="15.75">
      <c r="A27" s="128">
        <v>53</v>
      </c>
      <c r="B27" s="129" t="s">
        <v>30</v>
      </c>
      <c r="C27" s="129" t="s">
        <v>31</v>
      </c>
      <c r="D27" s="65">
        <v>0.35070601851851857</v>
      </c>
      <c r="E27" s="16">
        <v>2.9861111111111113E-2</v>
      </c>
      <c r="F27" s="14"/>
      <c r="G27" s="14">
        <f>E27-F27</f>
        <v>2.9861111111111113E-2</v>
      </c>
      <c r="H27" s="162">
        <v>20</v>
      </c>
      <c r="I27" s="172">
        <f>D27+G27</f>
        <v>0.38056712962962969</v>
      </c>
      <c r="J27" s="14">
        <f>I27-MIN(I$6:I$35)</f>
        <v>6.8402777777774593E-3</v>
      </c>
      <c r="K27" s="173">
        <v>22</v>
      </c>
      <c r="O27" s="12"/>
    </row>
    <row r="28" spans="1:15" ht="15.75">
      <c r="A28" s="128">
        <v>79</v>
      </c>
      <c r="B28" s="129" t="s">
        <v>74</v>
      </c>
      <c r="C28" s="129" t="s">
        <v>75</v>
      </c>
      <c r="D28" s="65">
        <v>0.35015046296296332</v>
      </c>
      <c r="E28" s="16">
        <v>3.0856481481481481E-2</v>
      </c>
      <c r="F28" s="15"/>
      <c r="G28" s="14">
        <f>E28-F28</f>
        <v>3.0856481481481481E-2</v>
      </c>
      <c r="H28" s="162">
        <v>25</v>
      </c>
      <c r="I28" s="172">
        <f>D28+G28</f>
        <v>0.38100694444444477</v>
      </c>
      <c r="J28" s="14">
        <f>I28-MIN(I$6:I$35)</f>
        <v>7.2800925925925464E-3</v>
      </c>
      <c r="K28" s="173">
        <v>23</v>
      </c>
      <c r="O28" s="12"/>
    </row>
    <row r="29" spans="1:15" ht="15.75">
      <c r="A29" s="128">
        <v>51</v>
      </c>
      <c r="B29" s="129" t="s">
        <v>26</v>
      </c>
      <c r="C29" s="129" t="s">
        <v>27</v>
      </c>
      <c r="D29" s="65">
        <v>0.36814814814814817</v>
      </c>
      <c r="E29" s="16">
        <v>3.0856481481481481E-2</v>
      </c>
      <c r="F29" s="14"/>
      <c r="G29" s="14">
        <f>E29-F29</f>
        <v>3.0856481481481481E-2</v>
      </c>
      <c r="H29" s="162">
        <v>24</v>
      </c>
      <c r="I29" s="172">
        <f>D29+G29</f>
        <v>0.39900462962962963</v>
      </c>
      <c r="J29" s="14">
        <f>I29-MIN(I$6:I$35)</f>
        <v>2.5277777777777399E-2</v>
      </c>
      <c r="K29" s="173">
        <v>24</v>
      </c>
      <c r="O29" s="12"/>
    </row>
    <row r="30" spans="1:15" ht="15.75">
      <c r="A30" s="128">
        <v>65</v>
      </c>
      <c r="B30" s="129" t="s">
        <v>51</v>
      </c>
      <c r="C30" s="129" t="s">
        <v>52</v>
      </c>
      <c r="D30" s="65">
        <v>0.36925925925925929</v>
      </c>
      <c r="E30" s="16">
        <v>2.9861111111111113E-2</v>
      </c>
      <c r="F30" s="15"/>
      <c r="G30" s="14">
        <f>E30-F30</f>
        <v>2.9861111111111113E-2</v>
      </c>
      <c r="H30" s="162">
        <v>15</v>
      </c>
      <c r="I30" s="172">
        <f>D30+G30</f>
        <v>0.3991203703703704</v>
      </c>
      <c r="J30" s="14">
        <f>I30-MIN(I$6:I$35)</f>
        <v>2.5393518518518177E-2</v>
      </c>
      <c r="K30" s="173">
        <v>25</v>
      </c>
      <c r="O30" s="12"/>
    </row>
    <row r="31" spans="1:15">
      <c r="A31" s="70"/>
      <c r="B31" s="30"/>
      <c r="C31" s="11"/>
      <c r="D31" s="65"/>
      <c r="E31" s="16"/>
      <c r="F31" s="14"/>
      <c r="G31" s="14"/>
      <c r="H31" s="162"/>
      <c r="I31" s="172"/>
      <c r="J31" s="14"/>
      <c r="K31" s="173"/>
      <c r="O31" s="12"/>
    </row>
    <row r="32" spans="1:15">
      <c r="A32" s="70"/>
      <c r="B32" s="30"/>
      <c r="C32" s="11"/>
      <c r="D32" s="65"/>
      <c r="E32" s="16"/>
      <c r="F32" s="5"/>
      <c r="G32" s="14"/>
      <c r="H32" s="162"/>
      <c r="I32" s="172"/>
      <c r="J32" s="14"/>
      <c r="K32" s="173"/>
      <c r="O32" s="12"/>
    </row>
    <row r="33" spans="1:15">
      <c r="A33" s="70"/>
      <c r="B33" s="30"/>
      <c r="C33" s="11"/>
      <c r="D33" s="65"/>
      <c r="E33" s="16"/>
      <c r="F33" s="14"/>
      <c r="G33" s="14"/>
      <c r="H33" s="162"/>
      <c r="I33" s="172"/>
      <c r="J33" s="14"/>
      <c r="K33" s="173"/>
      <c r="O33" s="12"/>
    </row>
    <row r="34" spans="1:15">
      <c r="A34" s="71"/>
      <c r="B34" s="39"/>
      <c r="C34" s="6"/>
      <c r="D34" s="66"/>
      <c r="E34" s="16"/>
      <c r="F34" s="5"/>
      <c r="G34" s="14"/>
      <c r="H34" s="162"/>
      <c r="I34" s="172"/>
      <c r="J34" s="14"/>
      <c r="K34" s="173"/>
      <c r="O34" s="12"/>
    </row>
    <row r="35" spans="1:15">
      <c r="A35" s="71"/>
      <c r="B35" s="39"/>
      <c r="C35" s="6"/>
      <c r="D35" s="66"/>
      <c r="E35" s="16"/>
      <c r="F35" s="14"/>
      <c r="G35" s="14"/>
      <c r="H35" s="162"/>
      <c r="I35" s="172"/>
      <c r="J35" s="14"/>
      <c r="K35" s="173"/>
      <c r="O35" s="12"/>
    </row>
    <row r="36" spans="1:15">
      <c r="A36" s="71"/>
      <c r="B36" s="39"/>
      <c r="C36" s="6"/>
      <c r="D36" s="25"/>
      <c r="E36" s="5"/>
      <c r="F36" s="5"/>
      <c r="H36" s="163"/>
      <c r="I36" s="174"/>
      <c r="J36" s="5"/>
      <c r="K36" s="175"/>
      <c r="O36" s="12"/>
    </row>
    <row r="37" spans="1:15">
      <c r="A37" s="71"/>
      <c r="B37" s="39"/>
      <c r="C37" s="6"/>
      <c r="D37" s="25"/>
      <c r="E37" s="5"/>
      <c r="F37" s="5"/>
      <c r="H37" s="163"/>
      <c r="I37" s="174"/>
      <c r="J37" s="5"/>
      <c r="K37" s="175"/>
      <c r="O37" s="12"/>
    </row>
    <row r="38" spans="1:15" ht="15.75" thickBot="1">
      <c r="A38" s="72"/>
      <c r="B38" s="22"/>
      <c r="C38" s="19"/>
      <c r="D38" s="26"/>
      <c r="E38" s="18"/>
      <c r="F38" s="18"/>
      <c r="H38" s="163"/>
      <c r="I38" s="176"/>
      <c r="J38" s="177"/>
      <c r="K38" s="178"/>
      <c r="O38" s="12"/>
    </row>
    <row r="39" spans="1:15">
      <c r="A39" s="40"/>
      <c r="B39" s="40"/>
      <c r="C39" s="40"/>
      <c r="D39" s="40"/>
      <c r="E39" s="40"/>
      <c r="F39" s="40"/>
      <c r="G39" s="40"/>
      <c r="H39" s="40"/>
      <c r="I39" s="5"/>
      <c r="J39" s="5"/>
      <c r="K39" s="5"/>
      <c r="O39" s="12"/>
    </row>
  </sheetData>
  <sortState ref="A6:K30">
    <sortCondition ref="I6"/>
  </sortState>
  <mergeCells count="4">
    <mergeCell ref="I3:K3"/>
    <mergeCell ref="A3:D3"/>
    <mergeCell ref="A1:K2"/>
    <mergeCell ref="E3:H3"/>
  </mergeCells>
  <printOptions gridLines="1"/>
  <pageMargins left="0.23622047244094491" right="0.23622047244094491" top="0.94488188976377963" bottom="0.15748031496062992" header="0.31496062992125984" footer="0.31496062992125984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Stge 1</vt:lpstr>
      <vt:lpstr>Stge 2</vt:lpstr>
      <vt:lpstr>Stge 3</vt:lpstr>
      <vt:lpstr>Stge 4</vt:lpstr>
      <vt:lpstr>Stge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Joyce Mason</dc:creator>
  <cp:lastModifiedBy>Pamela Joyce Mason</cp:lastModifiedBy>
  <cp:lastPrinted>2015-06-08T05:13:06Z</cp:lastPrinted>
  <dcterms:created xsi:type="dcterms:W3CDTF">2010-06-08T11:40:55Z</dcterms:created>
  <dcterms:modified xsi:type="dcterms:W3CDTF">2015-06-08T05:17:58Z</dcterms:modified>
</cp:coreProperties>
</file>