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35" windowHeight="8445" activeTab="6"/>
  </bookViews>
  <sheets>
    <sheet name="A Grade" sheetId="3" r:id="rId1"/>
    <sheet name="A Grade Totals" sheetId="4" r:id="rId2"/>
    <sheet name="Reserves" sheetId="5" r:id="rId3"/>
    <sheet name="Reserves Totals" sheetId="6" r:id="rId4"/>
    <sheet name="Senior Colts" sheetId="1" r:id="rId5"/>
    <sheet name="Senior Colts Totals" sheetId="7" r:id="rId6"/>
    <sheet name="Junior colts" sheetId="2" r:id="rId7"/>
    <sheet name="Junior Colt Totals" sheetId="8" r:id="rId8"/>
  </sheets>
  <externalReferences>
    <externalReference r:id="rId9"/>
    <externalReference r:id="rId10"/>
    <externalReference r:id="rId11"/>
  </externalReferences>
  <definedNames>
    <definedName name="_xlnm._FilterDatabase" localSheetId="1" hidden="1">'A Grade Totals'!$A$1:$H$64</definedName>
  </definedNames>
  <calcPr calcId="125725"/>
</workbook>
</file>

<file path=xl/calcChain.xml><?xml version="1.0" encoding="utf-8"?>
<calcChain xmlns="http://schemas.openxmlformats.org/spreadsheetml/2006/main">
  <c r="X3" i="5"/>
  <c r="X4"/>
  <c r="X5"/>
  <c r="X6"/>
  <c r="X7"/>
  <c r="X8"/>
  <c r="X9"/>
  <c r="X10"/>
  <c r="X11"/>
  <c r="X12"/>
  <c r="X13"/>
  <c r="X14"/>
  <c r="X15"/>
  <c r="X17"/>
  <c r="X18"/>
  <c r="X19"/>
  <c r="X20"/>
  <c r="X21"/>
  <c r="X22"/>
  <c r="X23"/>
  <c r="X24"/>
  <c r="X25"/>
  <c r="X26"/>
  <c r="X27"/>
  <c r="X28"/>
  <c r="X29"/>
  <c r="X30"/>
  <c r="X32"/>
  <c r="X33"/>
  <c r="X34"/>
  <c r="X35"/>
  <c r="X36"/>
  <c r="X37"/>
  <c r="X38"/>
  <c r="X39"/>
  <c r="X40"/>
  <c r="X41"/>
  <c r="X42"/>
  <c r="X43"/>
  <c r="X44"/>
  <c r="X45"/>
  <c r="X47"/>
  <c r="X48"/>
  <c r="X49"/>
  <c r="X50"/>
  <c r="X51"/>
  <c r="X52"/>
  <c r="X53"/>
  <c r="X54"/>
  <c r="X55"/>
  <c r="X56"/>
  <c r="X57"/>
  <c r="X58"/>
  <c r="X59"/>
  <c r="X60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1"/>
  <c r="X82"/>
  <c r="X83"/>
  <c r="X84"/>
  <c r="X85"/>
  <c r="X86"/>
  <c r="X87"/>
  <c r="X88"/>
  <c r="X89"/>
  <c r="X90"/>
  <c r="X91"/>
  <c r="X92"/>
  <c r="X94"/>
  <c r="X95"/>
  <c r="X96"/>
  <c r="X97"/>
  <c r="X98"/>
  <c r="X99"/>
  <c r="X100"/>
  <c r="X101"/>
  <c r="X102"/>
  <c r="X103"/>
  <c r="X104"/>
  <c r="X105"/>
  <c r="X106"/>
  <c r="X107"/>
  <c r="X108"/>
  <c r="X109"/>
  <c r="X110"/>
  <c r="C48" i="8"/>
  <c r="B48"/>
  <c r="A48"/>
  <c r="C47"/>
  <c r="B47"/>
  <c r="A47"/>
  <c r="C46"/>
  <c r="B46"/>
  <c r="A46"/>
  <c r="C45"/>
  <c r="B45"/>
  <c r="A45"/>
  <c r="C44"/>
  <c r="B44"/>
  <c r="A44"/>
  <c r="C43"/>
  <c r="B43"/>
  <c r="A43"/>
  <c r="C42"/>
  <c r="B42"/>
  <c r="A42"/>
  <c r="C41"/>
  <c r="B41"/>
  <c r="A41"/>
  <c r="C40"/>
  <c r="B40"/>
  <c r="A40"/>
  <c r="C39"/>
  <c r="B39"/>
  <c r="A39"/>
  <c r="C38"/>
  <c r="B38"/>
  <c r="A38"/>
  <c r="C37"/>
  <c r="B37"/>
  <c r="A37"/>
  <c r="C36"/>
  <c r="B36"/>
  <c r="A36"/>
  <c r="C35"/>
  <c r="B35"/>
  <c r="A35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C4"/>
  <c r="B4"/>
  <c r="A4"/>
  <c r="C3"/>
  <c r="B3"/>
  <c r="A3"/>
  <c r="C2"/>
  <c r="B2"/>
  <c r="A2"/>
  <c r="C103" i="6"/>
  <c r="B103"/>
  <c r="A103"/>
  <c r="C102"/>
  <c r="B102"/>
  <c r="A102"/>
  <c r="C101"/>
  <c r="B101"/>
  <c r="A101"/>
  <c r="C100"/>
  <c r="B100"/>
  <c r="A100"/>
  <c r="C99"/>
  <c r="B99"/>
  <c r="A99"/>
  <c r="C98"/>
  <c r="B98"/>
  <c r="A98"/>
  <c r="C97"/>
  <c r="B97"/>
  <c r="A97"/>
  <c r="C96"/>
  <c r="B96"/>
  <c r="A96"/>
  <c r="C95"/>
  <c r="B95"/>
  <c r="A95"/>
  <c r="C94"/>
  <c r="B94"/>
  <c r="A94"/>
  <c r="C93"/>
  <c r="B93"/>
  <c r="A93"/>
  <c r="C92"/>
  <c r="B92"/>
  <c r="A92"/>
  <c r="C91"/>
  <c r="B91"/>
  <c r="A91"/>
  <c r="C90"/>
  <c r="B90"/>
  <c r="A90"/>
  <c r="C89"/>
  <c r="B89"/>
  <c r="A89"/>
  <c r="C88"/>
  <c r="B88"/>
  <c r="A88"/>
  <c r="C87"/>
  <c r="B87"/>
  <c r="A87"/>
  <c r="C86"/>
  <c r="B86"/>
  <c r="A86"/>
  <c r="C85"/>
  <c r="B85"/>
  <c r="A85"/>
  <c r="C84"/>
  <c r="B84"/>
  <c r="A84"/>
  <c r="C83"/>
  <c r="B83"/>
  <c r="A83"/>
  <c r="C82"/>
  <c r="B82"/>
  <c r="A82"/>
  <c r="C81"/>
  <c r="B81"/>
  <c r="A81"/>
  <c r="C80"/>
  <c r="B80"/>
  <c r="A80"/>
  <c r="C79"/>
  <c r="B79"/>
  <c r="A79"/>
  <c r="C78"/>
  <c r="B78"/>
  <c r="A78"/>
  <c r="C77"/>
  <c r="B77"/>
  <c r="A77"/>
  <c r="C76"/>
  <c r="B76"/>
  <c r="A76"/>
  <c r="C75"/>
  <c r="B75"/>
  <c r="A75"/>
  <c r="C74"/>
  <c r="B74"/>
  <c r="A74"/>
  <c r="C73"/>
  <c r="B73"/>
  <c r="A73"/>
  <c r="C72"/>
  <c r="B72"/>
  <c r="A72"/>
  <c r="C71"/>
  <c r="B71"/>
  <c r="A71"/>
  <c r="C70"/>
  <c r="B70"/>
  <c r="A70"/>
  <c r="C69"/>
  <c r="B69"/>
  <c r="A69"/>
  <c r="C68"/>
  <c r="B68"/>
  <c r="A68"/>
  <c r="C67"/>
  <c r="B67"/>
  <c r="A67"/>
  <c r="C66"/>
  <c r="B66"/>
  <c r="A66"/>
  <c r="C65"/>
  <c r="B65"/>
  <c r="A65"/>
  <c r="C64"/>
  <c r="B64"/>
  <c r="A64"/>
  <c r="C63"/>
  <c r="B63"/>
  <c r="A63"/>
  <c r="C62"/>
  <c r="B62"/>
  <c r="A62"/>
  <c r="C61"/>
  <c r="B61"/>
  <c r="A61"/>
  <c r="C60"/>
  <c r="B60"/>
  <c r="A60"/>
  <c r="C59"/>
  <c r="B59"/>
  <c r="A59"/>
  <c r="C58"/>
  <c r="B58"/>
  <c r="A58"/>
  <c r="C57"/>
  <c r="B57"/>
  <c r="A57"/>
  <c r="C56"/>
  <c r="B56"/>
  <c r="A56"/>
  <c r="C55"/>
  <c r="B55"/>
  <c r="A55"/>
  <c r="C54"/>
  <c r="B54"/>
  <c r="A54"/>
  <c r="C53"/>
  <c r="B53"/>
  <c r="A53"/>
  <c r="C52"/>
  <c r="B52"/>
  <c r="A52"/>
  <c r="C51"/>
  <c r="B51"/>
  <c r="A51"/>
  <c r="C50"/>
  <c r="B50"/>
  <c r="A50"/>
  <c r="C49"/>
  <c r="B49"/>
  <c r="A49"/>
  <c r="C48"/>
  <c r="B48"/>
  <c r="A48"/>
  <c r="C47"/>
  <c r="B47"/>
  <c r="A47"/>
  <c r="C46"/>
  <c r="B46"/>
  <c r="A46"/>
  <c r="C45"/>
  <c r="B45"/>
  <c r="A45"/>
  <c r="C44"/>
  <c r="B44"/>
  <c r="A44"/>
  <c r="C43"/>
  <c r="B43"/>
  <c r="A43"/>
  <c r="C42"/>
  <c r="B42"/>
  <c r="A42"/>
  <c r="C41"/>
  <c r="B41"/>
  <c r="A41"/>
  <c r="C40"/>
  <c r="B40"/>
  <c r="A40"/>
  <c r="C39"/>
  <c r="B39"/>
  <c r="A39"/>
  <c r="C38"/>
  <c r="B38"/>
  <c r="A38"/>
  <c r="C37"/>
  <c r="B37"/>
  <c r="A37"/>
  <c r="C36"/>
  <c r="B36"/>
  <c r="A36"/>
  <c r="C35"/>
  <c r="B35"/>
  <c r="A35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C4"/>
  <c r="B4"/>
  <c r="A4"/>
  <c r="C3"/>
  <c r="B3"/>
  <c r="A3"/>
  <c r="C2"/>
  <c r="B2"/>
  <c r="A2"/>
  <c r="G64" i="4"/>
  <c r="F64"/>
  <c r="E64"/>
  <c r="C64"/>
  <c r="B64"/>
  <c r="G63"/>
  <c r="F63"/>
  <c r="E63"/>
  <c r="C63"/>
  <c r="B63"/>
  <c r="G62"/>
  <c r="F62"/>
  <c r="E62"/>
  <c r="C62"/>
  <c r="B62"/>
  <c r="G61"/>
  <c r="F61"/>
  <c r="E61"/>
  <c r="C61"/>
  <c r="B61"/>
  <c r="G60"/>
  <c r="F60"/>
  <c r="E60"/>
  <c r="C60"/>
  <c r="B60"/>
  <c r="G59"/>
  <c r="F59"/>
  <c r="E59"/>
  <c r="C59"/>
  <c r="B59"/>
  <c r="G58"/>
  <c r="F58"/>
  <c r="E58"/>
  <c r="C58"/>
  <c r="B58"/>
  <c r="G57"/>
  <c r="F57"/>
  <c r="E57"/>
  <c r="C57"/>
  <c r="B57"/>
  <c r="G56"/>
  <c r="F56"/>
  <c r="E56"/>
  <c r="C56"/>
  <c r="B56"/>
  <c r="G55"/>
  <c r="F55"/>
  <c r="E55"/>
  <c r="C55"/>
  <c r="B55"/>
  <c r="G54"/>
  <c r="F54"/>
  <c r="E54"/>
  <c r="C54"/>
  <c r="B54"/>
  <c r="G53"/>
  <c r="F53"/>
  <c r="E53"/>
  <c r="C53"/>
  <c r="B53"/>
  <c r="G52"/>
  <c r="F52"/>
  <c r="E52"/>
  <c r="C52"/>
  <c r="B52"/>
  <c r="G51"/>
  <c r="F51"/>
  <c r="E51"/>
  <c r="C51"/>
  <c r="B51"/>
  <c r="G50"/>
  <c r="F50"/>
  <c r="E50"/>
  <c r="C50"/>
  <c r="B50"/>
  <c r="G49"/>
  <c r="F49"/>
  <c r="E49"/>
  <c r="C49"/>
  <c r="B49"/>
  <c r="G48"/>
  <c r="F48"/>
  <c r="E48"/>
  <c r="C48"/>
  <c r="B48"/>
  <c r="G47"/>
  <c r="F47"/>
  <c r="E47"/>
  <c r="C47"/>
  <c r="B47"/>
  <c r="G46"/>
  <c r="F46"/>
  <c r="E46"/>
  <c r="C46"/>
  <c r="B46"/>
  <c r="G45"/>
  <c r="F45"/>
  <c r="E45"/>
  <c r="C45"/>
  <c r="B45"/>
  <c r="G44"/>
  <c r="F44"/>
  <c r="E44"/>
  <c r="C44"/>
  <c r="B44"/>
  <c r="G43"/>
  <c r="F43"/>
  <c r="E43"/>
  <c r="C43"/>
  <c r="B43"/>
  <c r="G42"/>
  <c r="F42"/>
  <c r="E42"/>
  <c r="C42"/>
  <c r="B42"/>
  <c r="G41"/>
  <c r="F41"/>
  <c r="E41"/>
  <c r="C41"/>
  <c r="B41"/>
  <c r="G40"/>
  <c r="F40"/>
  <c r="E40"/>
  <c r="C40"/>
  <c r="B40"/>
  <c r="G39"/>
  <c r="F39"/>
  <c r="E39"/>
  <c r="C39"/>
  <c r="B39"/>
  <c r="G38"/>
  <c r="F38"/>
  <c r="E38"/>
  <c r="C38"/>
  <c r="B38"/>
  <c r="G37"/>
  <c r="F37"/>
  <c r="E37"/>
  <c r="C37"/>
  <c r="B37"/>
  <c r="G36"/>
  <c r="F36"/>
  <c r="E36"/>
  <c r="C36"/>
  <c r="B36"/>
  <c r="G35"/>
  <c r="F35"/>
  <c r="E35"/>
  <c r="C35"/>
  <c r="B35"/>
  <c r="G34"/>
  <c r="F34"/>
  <c r="E34"/>
  <c r="C34"/>
  <c r="B34"/>
  <c r="G33"/>
  <c r="F33"/>
  <c r="E33"/>
  <c r="C33"/>
  <c r="B33"/>
  <c r="G32"/>
  <c r="F32"/>
  <c r="E32"/>
  <c r="C32"/>
  <c r="B32"/>
  <c r="G31"/>
  <c r="F31"/>
  <c r="E31"/>
  <c r="C31"/>
  <c r="B31"/>
  <c r="G30"/>
  <c r="F30"/>
  <c r="E30"/>
  <c r="C30"/>
  <c r="B30"/>
  <c r="G29"/>
  <c r="F29"/>
  <c r="E29"/>
  <c r="C29"/>
  <c r="B29"/>
  <c r="G28"/>
  <c r="F28"/>
  <c r="E28"/>
  <c r="C28"/>
  <c r="B28"/>
  <c r="G27"/>
  <c r="F27"/>
  <c r="E27"/>
  <c r="C27"/>
  <c r="B27"/>
  <c r="G26"/>
  <c r="F26"/>
  <c r="E26"/>
  <c r="C26"/>
  <c r="B26"/>
  <c r="G25"/>
  <c r="F25"/>
  <c r="E25"/>
  <c r="C25"/>
  <c r="B25"/>
  <c r="G24"/>
  <c r="F24"/>
  <c r="E24"/>
  <c r="C24"/>
  <c r="B24"/>
  <c r="G23"/>
  <c r="F23"/>
  <c r="E23"/>
  <c r="C23"/>
  <c r="B23"/>
  <c r="G22"/>
  <c r="F22"/>
  <c r="E22"/>
  <c r="C22"/>
  <c r="B22"/>
  <c r="G21"/>
  <c r="F21"/>
  <c r="E21"/>
  <c r="C21"/>
  <c r="B21"/>
  <c r="G20"/>
  <c r="F20"/>
  <c r="E20"/>
  <c r="C20"/>
  <c r="B20"/>
  <c r="G19"/>
  <c r="F19"/>
  <c r="E19"/>
  <c r="C19"/>
  <c r="B19"/>
  <c r="G18"/>
  <c r="F18"/>
  <c r="E18"/>
  <c r="C18"/>
  <c r="B18"/>
  <c r="G17"/>
  <c r="F17"/>
  <c r="E17"/>
  <c r="C17"/>
  <c r="B17"/>
  <c r="G16"/>
  <c r="F16"/>
  <c r="E16"/>
  <c r="C16"/>
  <c r="B16"/>
  <c r="G15"/>
  <c r="F15"/>
  <c r="E15"/>
  <c r="C15"/>
  <c r="B15"/>
  <c r="G14"/>
  <c r="F14"/>
  <c r="E14"/>
  <c r="C14"/>
  <c r="B14"/>
  <c r="G13"/>
  <c r="F13"/>
  <c r="E13"/>
  <c r="C13"/>
  <c r="B13"/>
  <c r="G12"/>
  <c r="F12"/>
  <c r="E12"/>
  <c r="C12"/>
  <c r="B12"/>
  <c r="G11"/>
  <c r="F11"/>
  <c r="E11"/>
  <c r="C11"/>
  <c r="B11"/>
  <c r="G10"/>
  <c r="F10"/>
  <c r="E10"/>
  <c r="C10"/>
  <c r="B10"/>
  <c r="G9"/>
  <c r="F9"/>
  <c r="E9"/>
  <c r="C9"/>
  <c r="B9"/>
  <c r="G8"/>
  <c r="F8"/>
  <c r="E8"/>
  <c r="C8"/>
  <c r="B8"/>
  <c r="G7"/>
  <c r="F7"/>
  <c r="E7"/>
  <c r="C7"/>
  <c r="B7"/>
  <c r="G6"/>
  <c r="F6"/>
  <c r="E6"/>
  <c r="C6"/>
  <c r="B6"/>
  <c r="G5"/>
  <c r="F5"/>
  <c r="E5"/>
  <c r="C5"/>
  <c r="B5"/>
  <c r="G4"/>
  <c r="F4"/>
  <c r="E4"/>
  <c r="C4"/>
  <c r="B4"/>
  <c r="G3"/>
  <c r="F3"/>
  <c r="E3"/>
  <c r="C3"/>
  <c r="B3"/>
  <c r="X70" i="3"/>
  <c r="X69"/>
  <c r="X68"/>
  <c r="X67"/>
  <c r="X66"/>
  <c r="X65"/>
  <c r="X63"/>
  <c r="X62"/>
  <c r="X61"/>
  <c r="X60"/>
  <c r="X59"/>
  <c r="X58"/>
  <c r="X57"/>
  <c r="X56"/>
  <c r="X54"/>
  <c r="X53"/>
  <c r="X52"/>
  <c r="X51"/>
  <c r="X50"/>
  <c r="X49"/>
  <c r="X48"/>
  <c r="X47"/>
  <c r="X46"/>
  <c r="X45"/>
  <c r="X43"/>
  <c r="X42"/>
  <c r="X41"/>
  <c r="X40"/>
  <c r="X39"/>
  <c r="X38"/>
  <c r="X37"/>
  <c r="X36"/>
  <c r="X35"/>
  <c r="X34"/>
  <c r="X33"/>
  <c r="X32"/>
  <c r="X30"/>
  <c r="X29"/>
  <c r="X28"/>
  <c r="X27"/>
  <c r="X26"/>
  <c r="X25"/>
  <c r="X24"/>
  <c r="X23"/>
  <c r="X22"/>
  <c r="X20"/>
  <c r="X19"/>
  <c r="X18"/>
  <c r="X17"/>
  <c r="X16"/>
  <c r="X15"/>
  <c r="X13"/>
  <c r="X12"/>
  <c r="X11"/>
  <c r="X10"/>
  <c r="X9"/>
  <c r="X8"/>
  <c r="X7"/>
  <c r="X6"/>
  <c r="X5"/>
  <c r="X4"/>
  <c r="X3"/>
</calcChain>
</file>

<file path=xl/sharedStrings.xml><?xml version="1.0" encoding="utf-8"?>
<sst xmlns="http://schemas.openxmlformats.org/spreadsheetml/2006/main" count="610" uniqueCount="314">
  <si>
    <t>NAME</t>
  </si>
  <si>
    <t>RD 1</t>
  </si>
  <si>
    <t>RD 2</t>
  </si>
  <si>
    <t>RD 3</t>
  </si>
  <si>
    <t>RD 4</t>
  </si>
  <si>
    <t>RD 5</t>
  </si>
  <si>
    <t>RD 6</t>
  </si>
  <si>
    <t>RD 7</t>
  </si>
  <si>
    <t>RD 8</t>
  </si>
  <si>
    <t>RD 9</t>
  </si>
  <si>
    <t>RD 10</t>
  </si>
  <si>
    <t>RD 11</t>
  </si>
  <si>
    <t>RD 12</t>
  </si>
  <si>
    <t>RD 13</t>
  </si>
  <si>
    <t>RD 14</t>
  </si>
  <si>
    <t>RD 15</t>
  </si>
  <si>
    <t>RD 16</t>
  </si>
  <si>
    <t>RD 17</t>
  </si>
  <si>
    <t>RD 18</t>
  </si>
  <si>
    <t>RD 19</t>
  </si>
  <si>
    <t xml:space="preserve"> </t>
  </si>
  <si>
    <t>RUIZ Chad C</t>
  </si>
  <si>
    <t>BALAKLAVA</t>
  </si>
  <si>
    <t>BUTTERFIELD Daniel</t>
  </si>
  <si>
    <t>GUY Luke L</t>
  </si>
  <si>
    <t>LLOYD Tom</t>
  </si>
  <si>
    <t>ROWLAND Sam</t>
  </si>
  <si>
    <t>HENDERSON Jason</t>
  </si>
  <si>
    <t>McPHARLIN Caleb</t>
  </si>
  <si>
    <t xml:space="preserve">JENNER Jack J </t>
  </si>
  <si>
    <t>McPHARLIN Ryan R</t>
  </si>
  <si>
    <t>MICHAEL Lachlan</t>
  </si>
  <si>
    <t>McDONALD Riley R</t>
  </si>
  <si>
    <t>GUY Zachary</t>
  </si>
  <si>
    <t>WILLIAMS Luke</t>
  </si>
  <si>
    <t>MICHAEL Tait</t>
  </si>
  <si>
    <t>POWER Andrew A</t>
  </si>
  <si>
    <t>CASE Benjamin</t>
  </si>
  <si>
    <t>COLLINGS Sam S</t>
  </si>
  <si>
    <t>MAY Joshua</t>
  </si>
  <si>
    <t>HAMLEY BRIDGE</t>
  </si>
  <si>
    <t>HW EAGLES</t>
  </si>
  <si>
    <t>McGUINNES Shane S</t>
  </si>
  <si>
    <t>WILLIAMS Tyler</t>
  </si>
  <si>
    <t>McMILLAN Peter</t>
  </si>
  <si>
    <t>GREENSHIELDS Nathan N</t>
  </si>
  <si>
    <t>HATCHER Jack</t>
  </si>
  <si>
    <t>DEER Steven</t>
  </si>
  <si>
    <t>LAWSON Thomas</t>
  </si>
  <si>
    <t>MALLALA</t>
  </si>
  <si>
    <t>DREW Jake</t>
  </si>
  <si>
    <t>HELPS Lewis</t>
  </si>
  <si>
    <t>BIRCHMORE Jake J</t>
  </si>
  <si>
    <t>BETHUNE Chase</t>
  </si>
  <si>
    <t>MARTIN Ben</t>
  </si>
  <si>
    <t>GOUDIE Benjamin</t>
  </si>
  <si>
    <t>ANANDPREET Ghataura</t>
  </si>
  <si>
    <t>TWO WELLS</t>
  </si>
  <si>
    <t>TASSELL Luke L</t>
  </si>
  <si>
    <t>SINCOCK Matthew</t>
  </si>
  <si>
    <t>HINES Tim T</t>
  </si>
  <si>
    <t>PATERSON Joshua</t>
  </si>
  <si>
    <t>GODFREY Luke</t>
  </si>
  <si>
    <t>SHEPARD Jordan</t>
  </si>
  <si>
    <t>WISE Dylan</t>
  </si>
  <si>
    <t>MORRISON Jim</t>
  </si>
  <si>
    <t>FRANKLIN Cameron</t>
  </si>
  <si>
    <t>JONES Dylan</t>
  </si>
  <si>
    <t>DALEY Matthew</t>
  </si>
  <si>
    <t>UN ITED</t>
  </si>
  <si>
    <t>SHARER Ross R</t>
  </si>
  <si>
    <t>CURNOW Jakob J</t>
  </si>
  <si>
    <t>RODGERS Richard</t>
  </si>
  <si>
    <t>CONNOR Lachlan</t>
  </si>
  <si>
    <t>BENTLEY Lachlan L</t>
  </si>
  <si>
    <t>BEDELL Travis</t>
  </si>
  <si>
    <t>BEDELL William</t>
  </si>
  <si>
    <t>LEE-CHAPMAN Corey</t>
  </si>
  <si>
    <t>McINTYRE Mitchell</t>
  </si>
  <si>
    <t>VIRGINIA</t>
  </si>
  <si>
    <t>FELSTEAD Cameron</t>
  </si>
  <si>
    <t>BANNEAR Lewis L</t>
  </si>
  <si>
    <t>POGAS Anton</t>
  </si>
  <si>
    <t>BRADBROOK Joshua</t>
  </si>
  <si>
    <t>LAZENKA Marco</t>
  </si>
  <si>
    <t>HOCKING Jake</t>
  </si>
  <si>
    <t>BOOTH- ELLIOTT James</t>
  </si>
  <si>
    <t>MUSOLINO Matthew</t>
  </si>
  <si>
    <t>JONES Josh</t>
  </si>
  <si>
    <t>SPEISSEGGER James</t>
  </si>
  <si>
    <t>HARRIS Ryan</t>
  </si>
  <si>
    <t>SCHOLZ Zac</t>
  </si>
  <si>
    <t>REICHERT Jarrad</t>
  </si>
  <si>
    <t>FAHY Dylan D</t>
  </si>
  <si>
    <t>BUTTERFIELD Joshua</t>
  </si>
  <si>
    <t>ARBON Charlie</t>
  </si>
  <si>
    <t>DARWIN Tyler T</t>
  </si>
  <si>
    <t>COLLINGS Dylan</t>
  </si>
  <si>
    <t>WEDDING Jayden</t>
  </si>
  <si>
    <t>BUCKBY Connor</t>
  </si>
  <si>
    <t>TALBORT Jordon</t>
  </si>
  <si>
    <t>WILLIAMS Dylan D</t>
  </si>
  <si>
    <t>APPPLEBY Josh J</t>
  </si>
  <si>
    <t>TAYLOR Brandon</t>
  </si>
  <si>
    <t>HOEPNER Jack</t>
  </si>
  <si>
    <t>ALLSOP Jordan</t>
  </si>
  <si>
    <t>NOTTLE Tait</t>
  </si>
  <si>
    <t>VEITCH Christopher</t>
  </si>
  <si>
    <t>TREY Andrew</t>
  </si>
  <si>
    <t>KREIG Bradley</t>
  </si>
  <si>
    <t>WATSON Josh</t>
  </si>
  <si>
    <t>O'LEARY Lachlan</t>
  </si>
  <si>
    <t>SVETEC Reece</t>
  </si>
  <si>
    <t>WILSON Brad</t>
  </si>
  <si>
    <t>COE Adam</t>
  </si>
  <si>
    <t>O'LEARY Benjamin</t>
  </si>
  <si>
    <t>KONZAG Ryan</t>
  </si>
  <si>
    <t>HUMMELL Kyle</t>
  </si>
  <si>
    <t>GOUDIE Nick</t>
  </si>
  <si>
    <t>VERNON Bradley</t>
  </si>
  <si>
    <t>HENNEKER Jack</t>
  </si>
  <si>
    <t>NIXON Travis</t>
  </si>
  <si>
    <t>SECCAFIEN Nik</t>
  </si>
  <si>
    <t>PELLIZZARI Joshua</t>
  </si>
  <si>
    <t>GOSS Lachlan</t>
  </si>
  <si>
    <t>SHELDON Stanley</t>
  </si>
  <si>
    <t>KOTSANO Dylan</t>
  </si>
  <si>
    <t>GAMEAU Harry H</t>
  </si>
  <si>
    <t>GINIOTOS Kyle</t>
  </si>
  <si>
    <t>HUMPPHRYS Jamie</t>
  </si>
  <si>
    <t>UNITED</t>
  </si>
  <si>
    <t>McINTYRE Charlie</t>
  </si>
  <si>
    <t>COOMBE Daniel</t>
  </si>
  <si>
    <t>CURNOW Riley</t>
  </si>
  <si>
    <t>HOSKING Harry</t>
  </si>
  <si>
    <t>LANE Riley</t>
  </si>
  <si>
    <t>Did not field sides in this grade in 2010</t>
  </si>
  <si>
    <t xml:space="preserve">WALKER Hayden H  </t>
  </si>
  <si>
    <t xml:space="preserve">CATFORD Benjamin </t>
  </si>
  <si>
    <t>BRICE Johnahon</t>
  </si>
  <si>
    <t>LAMOND Stuart</t>
  </si>
  <si>
    <t>KONRAD Job</t>
  </si>
  <si>
    <t>LAMOND Brenton</t>
  </si>
  <si>
    <t>McPHARLIN Todd</t>
  </si>
  <si>
    <t>WHEATON Michael</t>
  </si>
  <si>
    <t>MICHAEL Justin</t>
  </si>
  <si>
    <t>ROWLAND Jed J</t>
  </si>
  <si>
    <t>YATES Nathan</t>
  </si>
  <si>
    <t>SCHAHINGER Justin</t>
  </si>
  <si>
    <t xml:space="preserve">SMITH Tom T        </t>
  </si>
  <si>
    <t xml:space="preserve">GREGORY Stuart S     </t>
  </si>
  <si>
    <t xml:space="preserve">  </t>
  </si>
  <si>
    <t>ALLEN Craig</t>
  </si>
  <si>
    <t xml:space="preserve">NATT Ashley A       </t>
  </si>
  <si>
    <t>DURDIN Tim</t>
  </si>
  <si>
    <t xml:space="preserve">WILSON Jared J     </t>
  </si>
  <si>
    <t xml:space="preserve">LIGHT Shaun James J  </t>
  </si>
  <si>
    <t>HUNT Joseph</t>
  </si>
  <si>
    <t xml:space="preserve">BRAHAM Shane S      </t>
  </si>
  <si>
    <t xml:space="preserve">REID Ryan R         </t>
  </si>
  <si>
    <t>ROWE Thomas</t>
  </si>
  <si>
    <t xml:space="preserve">BARNES David D       </t>
  </si>
  <si>
    <t>WILSON Joel</t>
  </si>
  <si>
    <t>BELPERIO Lee</t>
  </si>
  <si>
    <t xml:space="preserve">EARL Jason J         : </t>
  </si>
  <si>
    <t xml:space="preserve">HARDIE Bradley B     : </t>
  </si>
  <si>
    <t xml:space="preserve">MONTGOMERIE Joel J   : </t>
  </si>
  <si>
    <t xml:space="preserve">RIMMER Christian C   : </t>
  </si>
  <si>
    <t>WHITWELL Liam</t>
  </si>
  <si>
    <t xml:space="preserve">MONTGOMERIE Ryan R   : </t>
  </si>
  <si>
    <t>ANGUS Sam</t>
  </si>
  <si>
    <t xml:space="preserve">FEELEY Daniel D      : </t>
  </si>
  <si>
    <t>GRIFFITH Daniel</t>
  </si>
  <si>
    <t>GRIFFITH Brad</t>
  </si>
  <si>
    <t>SAUNDERS Matt</t>
  </si>
  <si>
    <t>WILDBORE James</t>
  </si>
  <si>
    <t xml:space="preserve">ALLMOND Lee L      </t>
  </si>
  <si>
    <t>STEED Alfred</t>
  </si>
  <si>
    <t>SPETERI Ben</t>
  </si>
  <si>
    <t xml:space="preserve">SECCAFIEN Ned N    </t>
  </si>
  <si>
    <t>LEIGHTON Kahn K</t>
  </si>
  <si>
    <t>Hart Brice</t>
  </si>
  <si>
    <t>COLEMN Ross</t>
  </si>
  <si>
    <t>CHRISTOFIS Paul</t>
  </si>
  <si>
    <t>SECCAFIEN Peter P</t>
  </si>
  <si>
    <t>HARDIMAN Andrew A</t>
  </si>
  <si>
    <t xml:space="preserve">MILLS Adrian   </t>
  </si>
  <si>
    <t>PYM Heath</t>
  </si>
  <si>
    <t>BANTON William</t>
  </si>
  <si>
    <t xml:space="preserve">SOBEY Benjamin B   </t>
  </si>
  <si>
    <t>BROWN Brodie</t>
  </si>
  <si>
    <t>BURGOYNE Peter</t>
  </si>
  <si>
    <t xml:space="preserve">MANSFIELD Adam A   </t>
  </si>
  <si>
    <t xml:space="preserve">SCHULZ Simon S    </t>
  </si>
  <si>
    <t>HOWELL Caleb</t>
  </si>
  <si>
    <t>WILKEY Troy</t>
  </si>
  <si>
    <t>NIKLAUS Brendon</t>
  </si>
  <si>
    <t>GALIC Benjamin</t>
  </si>
  <si>
    <t xml:space="preserve">JOHNSTON Anthony </t>
  </si>
  <si>
    <t>DORWARD Christan</t>
  </si>
  <si>
    <t>Total</t>
  </si>
  <si>
    <t>Name</t>
  </si>
  <si>
    <t>CLUB</t>
  </si>
  <si>
    <t xml:space="preserve">TOTAL </t>
  </si>
  <si>
    <t>RND 5</t>
  </si>
  <si>
    <t>RND 10</t>
  </si>
  <si>
    <t>RND 15</t>
  </si>
  <si>
    <t>Balaklava</t>
  </si>
  <si>
    <t>Hamley Bridge</t>
  </si>
  <si>
    <t>HW Eagles</t>
  </si>
  <si>
    <t>Mallalla</t>
  </si>
  <si>
    <t>Two Wells</t>
  </si>
  <si>
    <t>United</t>
  </si>
  <si>
    <t>Virginia</t>
  </si>
  <si>
    <t>HENDERSON Shaun</t>
  </si>
  <si>
    <t>LAMOND Rick</t>
  </si>
  <si>
    <t>JENNER Jack</t>
  </si>
  <si>
    <t>MICHAEL Bradley</t>
  </si>
  <si>
    <t>McLEAN Paul</t>
  </si>
  <si>
    <t>MELVILLE Brendon</t>
  </si>
  <si>
    <t>RUIZ Chad</t>
  </si>
  <si>
    <t>McPHALIN Ryan</t>
  </si>
  <si>
    <t>PALMER Gibrian</t>
  </si>
  <si>
    <t>WILSON Gavin</t>
  </si>
  <si>
    <t>YATES David</t>
  </si>
  <si>
    <t>NAULTY Ian</t>
  </si>
  <si>
    <t>BROOKS Jason</t>
  </si>
  <si>
    <t>BROOKS Shane</t>
  </si>
  <si>
    <t>HEINZE Benjamin</t>
  </si>
  <si>
    <t>IRELAND David</t>
  </si>
  <si>
    <t>KARPANY Daniel</t>
  </si>
  <si>
    <t>MELLOW Cheae</t>
  </si>
  <si>
    <t>MILLAR David</t>
  </si>
  <si>
    <t>SELTH Ben</t>
  </si>
  <si>
    <t>GREGOERY Matthew</t>
  </si>
  <si>
    <t>NAULTY Lee</t>
  </si>
  <si>
    <t>GREGORY Mitchell</t>
  </si>
  <si>
    <t>BOND Craig</t>
  </si>
  <si>
    <t>TRAIL Beau</t>
  </si>
  <si>
    <t>BILLS Peter</t>
  </si>
  <si>
    <t>McKAY Mitch</t>
  </si>
  <si>
    <t>BAKER Samuel</t>
  </si>
  <si>
    <t>CATFORD Dylan</t>
  </si>
  <si>
    <t>Braham Christopher</t>
  </si>
  <si>
    <t>CURNOW Michael</t>
  </si>
  <si>
    <t>ROWE Ben</t>
  </si>
  <si>
    <t>GILL Simon</t>
  </si>
  <si>
    <t>HIGGS Brad</t>
  </si>
  <si>
    <t>MAHONEY Josh</t>
  </si>
  <si>
    <t>OSWALD David</t>
  </si>
  <si>
    <t>Rowland Shane</t>
  </si>
  <si>
    <t>McLEAN Dale</t>
  </si>
  <si>
    <t>EDWARDS Ben</t>
  </si>
  <si>
    <t>BLACKETT Paul</t>
  </si>
  <si>
    <t>CREWSDON Jesse</t>
  </si>
  <si>
    <t>IRISH Sam</t>
  </si>
  <si>
    <t>TILLER Derek</t>
  </si>
  <si>
    <t>GOSLING Lawrence</t>
  </si>
  <si>
    <t>LAWRIE Aaron</t>
  </si>
  <si>
    <t>HANTON Peter</t>
  </si>
  <si>
    <t>JAMIESON Kale</t>
  </si>
  <si>
    <t>JENNINGS Daniel</t>
  </si>
  <si>
    <t>WHITE Graham</t>
  </si>
  <si>
    <t>BARR James</t>
  </si>
  <si>
    <t>ROBERTS Stuart</t>
  </si>
  <si>
    <t>APPLEBEE Nathan</t>
  </si>
  <si>
    <t>STRUCK Bradley</t>
  </si>
  <si>
    <t>SAUNDERS Luke</t>
  </si>
  <si>
    <t>LAMONT Cameron</t>
  </si>
  <si>
    <t>ALLMOND Owen</t>
  </si>
  <si>
    <t>COLEMAN Ross</t>
  </si>
  <si>
    <t>ANTHONY Justin</t>
  </si>
  <si>
    <t>APPLEBEE Darren</t>
  </si>
  <si>
    <t>BECKER Jason</t>
  </si>
  <si>
    <t>FRANKLIN Lachlan</t>
  </si>
  <si>
    <t>WISE Scott</t>
  </si>
  <si>
    <t>ABDILLA Michael</t>
  </si>
  <si>
    <t>HINES Tim</t>
  </si>
  <si>
    <t>McDONALD Clinton</t>
  </si>
  <si>
    <t>CHRISTOFIS Chris</t>
  </si>
  <si>
    <t>HART Jacob</t>
  </si>
  <si>
    <t>HUMZY Adam</t>
  </si>
  <si>
    <t>LOVELL Kyron</t>
  </si>
  <si>
    <t>PYM Ben</t>
  </si>
  <si>
    <t>RUNDLE James</t>
  </si>
  <si>
    <t>SHARRER Paul</t>
  </si>
  <si>
    <t>TYNAN Josh</t>
  </si>
  <si>
    <t>ABBERLY James</t>
  </si>
  <si>
    <t>COOK Peter</t>
  </si>
  <si>
    <t>CROSBIE John</t>
  </si>
  <si>
    <t>EAST Jared</t>
  </si>
  <si>
    <t>WARNOCK Hamish</t>
  </si>
  <si>
    <t>MASON John</t>
  </si>
  <si>
    <t>MICHAELANNEY Leigh</t>
  </si>
  <si>
    <t>STARR Ben</t>
  </si>
  <si>
    <t>PERRE Rocky</t>
  </si>
  <si>
    <t>CAMPBELL Chrisopher</t>
  </si>
  <si>
    <t>DESMOND Robert</t>
  </si>
  <si>
    <t>HOLLAND Buddy</t>
  </si>
  <si>
    <t>STARR Ryan</t>
  </si>
  <si>
    <t>KARUTZ Trent</t>
  </si>
  <si>
    <t>RUSSO Paul</t>
  </si>
  <si>
    <t>FEDELE David</t>
  </si>
  <si>
    <t>JOHNSTON Shaun</t>
  </si>
  <si>
    <t>WOODS Shannon</t>
  </si>
  <si>
    <t>CARTLIDGE Matthew</t>
  </si>
  <si>
    <t>CONTI Andrew</t>
  </si>
  <si>
    <t>BASCOMBE Anthony</t>
  </si>
  <si>
    <t>Crampton Troy</t>
  </si>
  <si>
    <t>LEO Alex</t>
  </si>
  <si>
    <t>NYKAMP Matthew</t>
  </si>
  <si>
    <t>ZILM Karl</t>
  </si>
  <si>
    <t>HUMMOCKS</t>
  </si>
  <si>
    <t>HAMLEY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</si>
</sst>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5" fillId="0" borderId="0"/>
    <xf numFmtId="0" fontId="3" fillId="0" borderId="0"/>
  </cellStyleXfs>
  <cellXfs count="136">
    <xf numFmtId="0" fontId="0" fillId="0" borderId="0" xfId="0"/>
    <xf numFmtId="0" fontId="0" fillId="2" borderId="0" xfId="0" applyFill="1"/>
    <xf numFmtId="0" fontId="3" fillId="0" borderId="0" xfId="1"/>
    <xf numFmtId="0" fontId="4" fillId="0" borderId="0" xfId="1" applyFont="1" applyFill="1" applyAlignment="1">
      <alignment horizontal="center"/>
    </xf>
    <xf numFmtId="0" fontId="5" fillId="0" borderId="0" xfId="1" applyFont="1"/>
    <xf numFmtId="0" fontId="4" fillId="0" borderId="0" xfId="1" applyFont="1"/>
    <xf numFmtId="0" fontId="5" fillId="0" borderId="0" xfId="1" applyFont="1" applyFill="1" applyAlignment="1">
      <alignment wrapText="1"/>
    </xf>
    <xf numFmtId="0" fontId="5" fillId="2" borderId="0" xfId="1" applyFont="1" applyFill="1" applyAlignment="1">
      <alignment wrapText="1"/>
    </xf>
    <xf numFmtId="0" fontId="0" fillId="3" borderId="0" xfId="0" applyFill="1"/>
    <xf numFmtId="0" fontId="5" fillId="3" borderId="0" xfId="1" applyFont="1" applyFill="1" applyAlignment="1">
      <alignment wrapText="1"/>
    </xf>
    <xf numFmtId="0" fontId="5" fillId="4" borderId="0" xfId="1" applyFont="1" applyFill="1" applyAlignment="1">
      <alignment horizontal="center"/>
    </xf>
    <xf numFmtId="0" fontId="3" fillId="0" borderId="0" xfId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ill="1" applyAlignment="1">
      <alignment wrapText="1"/>
    </xf>
    <xf numFmtId="0" fontId="5" fillId="0" borderId="0" xfId="1" applyFont="1" applyFill="1" applyAlignment="1">
      <alignment wrapText="1"/>
    </xf>
    <xf numFmtId="0" fontId="0" fillId="5" borderId="0" xfId="0" applyFill="1"/>
    <xf numFmtId="0" fontId="5" fillId="0" borderId="0" xfId="2"/>
    <xf numFmtId="0" fontId="5" fillId="0" borderId="0" xfId="2" applyFont="1" applyAlignment="1">
      <alignment horizontal="center"/>
    </xf>
    <xf numFmtId="0" fontId="4" fillId="0" borderId="0" xfId="2" applyFont="1"/>
    <xf numFmtId="0" fontId="5" fillId="0" borderId="0" xfId="2" applyFont="1" applyFill="1" applyAlignment="1">
      <alignment wrapText="1"/>
    </xf>
    <xf numFmtId="0" fontId="1" fillId="6" borderId="0" xfId="0" applyFont="1" applyFill="1"/>
    <xf numFmtId="0" fontId="0" fillId="7" borderId="0" xfId="0" applyFill="1"/>
    <xf numFmtId="0" fontId="0" fillId="4" borderId="0" xfId="0" applyFill="1"/>
    <xf numFmtId="0" fontId="5" fillId="0" borderId="0" xfId="2"/>
    <xf numFmtId="0" fontId="5" fillId="0" borderId="0" xfId="2" applyFont="1"/>
    <xf numFmtId="0" fontId="4" fillId="0" borderId="0" xfId="2" applyFont="1"/>
    <xf numFmtId="0" fontId="5" fillId="0" borderId="0" xfId="2" applyFill="1" applyAlignment="1">
      <alignment wrapText="1"/>
    </xf>
    <xf numFmtId="0" fontId="5" fillId="0" borderId="0" xfId="2" applyFont="1" applyFill="1" applyAlignment="1">
      <alignment wrapText="1"/>
    </xf>
    <xf numFmtId="0" fontId="0" fillId="0" borderId="0" xfId="0" applyFill="1"/>
    <xf numFmtId="0" fontId="5" fillId="0" borderId="0" xfId="2"/>
    <xf numFmtId="0" fontId="5" fillId="0" borderId="0" xfId="2" applyFont="1"/>
    <xf numFmtId="0" fontId="5" fillId="0" borderId="0" xfId="2" applyAlignment="1"/>
    <xf numFmtId="0" fontId="5" fillId="0" borderId="0" xfId="2" applyFont="1" applyAlignment="1"/>
    <xf numFmtId="0" fontId="5" fillId="0" borderId="0" xfId="2" applyFill="1" applyAlignment="1">
      <alignment wrapText="1"/>
    </xf>
    <xf numFmtId="0" fontId="5" fillId="0" borderId="0" xfId="2" applyFont="1" applyFill="1" applyAlignment="1">
      <alignment wrapText="1"/>
    </xf>
    <xf numFmtId="0" fontId="0" fillId="6" borderId="0" xfId="0" applyFill="1"/>
    <xf numFmtId="0" fontId="5" fillId="4" borderId="0" xfId="2" applyFill="1"/>
    <xf numFmtId="0" fontId="5" fillId="0" borderId="0" xfId="2"/>
    <xf numFmtId="0" fontId="5" fillId="0" borderId="0" xfId="2" applyFont="1" applyFill="1"/>
    <xf numFmtId="0" fontId="5" fillId="0" borderId="0" xfId="2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Fill="1" applyAlignment="1">
      <alignment wrapText="1"/>
    </xf>
    <xf numFmtId="0" fontId="2" fillId="8" borderId="0" xfId="0" applyFont="1" applyFill="1"/>
    <xf numFmtId="0" fontId="0" fillId="8" borderId="0" xfId="0" applyFill="1"/>
    <xf numFmtId="0" fontId="4" fillId="8" borderId="0" xfId="1" applyFont="1" applyFill="1" applyAlignment="1">
      <alignment wrapText="1"/>
    </xf>
    <xf numFmtId="0" fontId="5" fillId="8" borderId="0" xfId="1" applyFont="1" applyFill="1" applyAlignment="1">
      <alignment wrapText="1"/>
    </xf>
    <xf numFmtId="0" fontId="3" fillId="8" borderId="0" xfId="1" applyFill="1"/>
    <xf numFmtId="0" fontId="5" fillId="8" borderId="0" xfId="1" applyFont="1" applyFill="1"/>
    <xf numFmtId="0" fontId="3" fillId="8" borderId="0" xfId="1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2"/>
    <xf numFmtId="0" fontId="5" fillId="0" borderId="0" xfId="2" applyFont="1" applyFill="1"/>
    <xf numFmtId="0" fontId="5" fillId="0" borderId="0" xfId="2" applyAlignment="1">
      <alignment horizontal="center"/>
    </xf>
    <xf numFmtId="0" fontId="5" fillId="0" borderId="0" xfId="2" applyFont="1"/>
    <xf numFmtId="0" fontId="5" fillId="0" borderId="0" xfId="2" applyNumberFormat="1"/>
    <xf numFmtId="0" fontId="4" fillId="0" borderId="0" xfId="2" applyFont="1"/>
    <xf numFmtId="0" fontId="5" fillId="0" borderId="0" xfId="2" applyNumberFormat="1" applyFont="1"/>
    <xf numFmtId="0" fontId="5" fillId="0" borderId="0" xfId="2"/>
    <xf numFmtId="0" fontId="4" fillId="0" borderId="0" xfId="2" applyFont="1" applyFill="1" applyAlignment="1">
      <alignment horizontal="center"/>
    </xf>
    <xf numFmtId="0" fontId="5" fillId="0" borderId="0" xfId="2" applyFont="1"/>
    <xf numFmtId="0" fontId="4" fillId="0" borderId="0" xfId="2" applyFont="1"/>
    <xf numFmtId="0" fontId="5" fillId="0" borderId="0" xfId="2" applyFill="1" applyAlignment="1">
      <alignment wrapText="1"/>
    </xf>
    <xf numFmtId="0" fontId="5" fillId="0" borderId="0" xfId="2" applyFont="1" applyFill="1" applyAlignment="1">
      <alignment wrapText="1"/>
    </xf>
    <xf numFmtId="0" fontId="5" fillId="0" borderId="0" xfId="2" applyFont="1" applyAlignment="1">
      <alignment horizontal="center"/>
    </xf>
    <xf numFmtId="0" fontId="5" fillId="0" borderId="0" xfId="2" applyFont="1" applyFill="1" applyAlignment="1">
      <alignment wrapText="1"/>
    </xf>
    <xf numFmtId="0" fontId="5" fillId="0" borderId="0" xfId="2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0" fontId="4" fillId="0" borderId="0" xfId="2" applyFont="1"/>
    <xf numFmtId="0" fontId="5" fillId="0" borderId="0" xfId="2" applyFill="1" applyAlignment="1">
      <alignment wrapText="1"/>
    </xf>
    <xf numFmtId="0" fontId="5" fillId="0" borderId="0" xfId="2" applyFont="1" applyFill="1" applyAlignment="1">
      <alignment wrapText="1"/>
    </xf>
    <xf numFmtId="0" fontId="5" fillId="0" borderId="0" xfId="2"/>
    <xf numFmtId="0" fontId="5" fillId="0" borderId="0" xfId="2" applyFont="1" applyFill="1"/>
    <xf numFmtId="0" fontId="5" fillId="0" borderId="0" xfId="2" applyFont="1"/>
    <xf numFmtId="0" fontId="4" fillId="0" borderId="0" xfId="2" applyFont="1"/>
    <xf numFmtId="0" fontId="5" fillId="0" borderId="0" xfId="2" applyFont="1" applyFill="1" applyAlignment="1">
      <alignment wrapText="1"/>
    </xf>
    <xf numFmtId="0" fontId="5" fillId="0" borderId="0" xfId="2"/>
    <xf numFmtId="0" fontId="5" fillId="0" borderId="0" xfId="2" applyFont="1"/>
    <xf numFmtId="0" fontId="5" fillId="0" borderId="0" xfId="2" applyAlignment="1"/>
    <xf numFmtId="0" fontId="5" fillId="0" borderId="0" xfId="2" applyFont="1" applyAlignment="1"/>
    <xf numFmtId="0" fontId="5" fillId="0" borderId="0" xfId="2" applyFill="1" applyAlignment="1">
      <alignment wrapText="1"/>
    </xf>
    <xf numFmtId="0" fontId="5" fillId="0" borderId="0" xfId="2" applyFont="1" applyFill="1" applyAlignment="1">
      <alignment wrapText="1"/>
    </xf>
    <xf numFmtId="0" fontId="5" fillId="0" borderId="0" xfId="2"/>
    <xf numFmtId="0" fontId="4" fillId="0" borderId="0" xfId="2" applyFont="1" applyFill="1" applyAlignment="1">
      <alignment horizontal="center"/>
    </xf>
    <xf numFmtId="0" fontId="5" fillId="0" borderId="0" xfId="2" applyFont="1" applyFill="1"/>
    <xf numFmtId="0" fontId="5" fillId="0" borderId="0" xfId="2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2" applyFont="1"/>
    <xf numFmtId="0" fontId="5" fillId="0" borderId="0" xfId="2" applyFont="1" applyFill="1" applyAlignment="1">
      <alignment wrapText="1"/>
    </xf>
    <xf numFmtId="0" fontId="7" fillId="0" borderId="0" xfId="0" applyFont="1" applyFill="1" applyAlignment="1">
      <alignment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Alignment="1">
      <alignment horizontal="center"/>
    </xf>
    <xf numFmtId="14" fontId="5" fillId="0" borderId="0" xfId="0" applyNumberFormat="1" applyFont="1" applyFill="1" applyAlignment="1">
      <alignment horizontal="center"/>
    </xf>
    <xf numFmtId="0" fontId="5" fillId="0" borderId="0" xfId="0" applyNumberFormat="1" applyFont="1" applyFill="1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0" fillId="9" borderId="0" xfId="0" applyFill="1"/>
    <xf numFmtId="0" fontId="0" fillId="0" borderId="0" xfId="0" applyFill="1" applyAlignment="1">
      <alignment horizontal="left" indent="1"/>
    </xf>
    <xf numFmtId="0" fontId="0" fillId="9" borderId="0" xfId="0" applyFill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wrapText="1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Fill="1"/>
    <xf numFmtId="0" fontId="5" fillId="0" borderId="0" xfId="0" applyFont="1" applyAlignment="1">
      <alignment horizontal="left"/>
    </xf>
    <xf numFmtId="0" fontId="0" fillId="0" borderId="0" xfId="0"/>
    <xf numFmtId="0" fontId="0" fillId="9" borderId="0" xfId="0" applyFill="1"/>
    <xf numFmtId="0" fontId="2" fillId="9" borderId="0" xfId="0" applyFont="1" applyFill="1"/>
    <xf numFmtId="0" fontId="4" fillId="9" borderId="0" xfId="0" applyFont="1" applyFill="1"/>
    <xf numFmtId="0" fontId="2" fillId="9" borderId="0" xfId="0" applyFont="1" applyFill="1" applyAlignment="1">
      <alignment horizontal="center"/>
    </xf>
    <xf numFmtId="0" fontId="0" fillId="9" borderId="0" xfId="0" applyFill="1"/>
    <xf numFmtId="0" fontId="2" fillId="9" borderId="0" xfId="0" applyFont="1" applyFill="1"/>
    <xf numFmtId="0" fontId="4" fillId="9" borderId="0" xfId="0" applyFont="1" applyFill="1"/>
    <xf numFmtId="0" fontId="2" fillId="9" borderId="0" xfId="0" applyFont="1" applyFill="1" applyAlignment="1">
      <alignment horizontal="center"/>
    </xf>
    <xf numFmtId="0" fontId="0" fillId="9" borderId="0" xfId="0" applyFill="1"/>
    <xf numFmtId="0" fontId="2" fillId="9" borderId="0" xfId="0" applyFont="1" applyFill="1"/>
    <xf numFmtId="0" fontId="4" fillId="9" borderId="0" xfId="0" applyFont="1" applyFill="1"/>
    <xf numFmtId="0" fontId="2" fillId="9" borderId="0" xfId="0" applyFont="1" applyFill="1" applyAlignment="1">
      <alignment horizontal="center"/>
    </xf>
    <xf numFmtId="0" fontId="0" fillId="9" borderId="0" xfId="0" applyFill="1"/>
    <xf numFmtId="0" fontId="2" fillId="9" borderId="0" xfId="0" applyFont="1" applyFill="1"/>
    <xf numFmtId="0" fontId="4" fillId="9" borderId="0" xfId="0" applyFont="1" applyFill="1"/>
    <xf numFmtId="0" fontId="2" fillId="9" borderId="0" xfId="0" applyFont="1" applyFill="1" applyAlignment="1">
      <alignment horizontal="center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st%20fairest%20votes%202010/A%20GRADE%20VOTES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est%20fairest%20votes%202010/RESERVE%20VOTES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Best%20fairest%20votes%202010/JUNIOR%20VOTES%20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k"/>
      <sheetName val="Hamley"/>
      <sheetName val="HWE"/>
      <sheetName val="Mall"/>
      <sheetName val="TW"/>
      <sheetName val="Unit"/>
      <sheetName val="Virg"/>
      <sheetName val="check sh."/>
      <sheetName val="Totals"/>
    </sheetNames>
    <sheetDataSet>
      <sheetData sheetId="0">
        <row r="4">
          <cell r="A4" t="str">
            <v xml:space="preserve">WALKER Hayden H  </v>
          </cell>
          <cell r="G4">
            <v>2</v>
          </cell>
          <cell r="M4">
            <v>7</v>
          </cell>
          <cell r="S4">
            <v>15</v>
          </cell>
          <cell r="X4">
            <v>20</v>
          </cell>
        </row>
        <row r="5">
          <cell r="A5" t="str">
            <v xml:space="preserve">CATFORD Benjamin </v>
          </cell>
          <cell r="G5">
            <v>3</v>
          </cell>
          <cell r="M5">
            <v>4</v>
          </cell>
          <cell r="S5">
            <v>6</v>
          </cell>
          <cell r="X5">
            <v>7</v>
          </cell>
        </row>
        <row r="6">
          <cell r="A6" t="str">
            <v>BRICE Johnahon</v>
          </cell>
          <cell r="G6">
            <v>0</v>
          </cell>
          <cell r="M6">
            <v>3</v>
          </cell>
          <cell r="S6">
            <v>3</v>
          </cell>
          <cell r="X6">
            <v>6</v>
          </cell>
        </row>
        <row r="7">
          <cell r="A7" t="str">
            <v>LAMOND Stuart</v>
          </cell>
          <cell r="X7">
            <v>4</v>
          </cell>
        </row>
        <row r="8">
          <cell r="A8" t="str">
            <v>KONRAD Job</v>
          </cell>
          <cell r="G8">
            <v>0</v>
          </cell>
          <cell r="M8">
            <v>0</v>
          </cell>
          <cell r="S8">
            <v>3</v>
          </cell>
          <cell r="X8">
            <v>3</v>
          </cell>
        </row>
        <row r="9">
          <cell r="A9" t="str">
            <v>LAMOND Brenton</v>
          </cell>
          <cell r="G9">
            <v>0</v>
          </cell>
          <cell r="M9">
            <v>0</v>
          </cell>
          <cell r="S9">
            <v>0</v>
          </cell>
          <cell r="X9">
            <v>3</v>
          </cell>
        </row>
        <row r="10">
          <cell r="A10" t="str">
            <v>McPHARLIN Todd</v>
          </cell>
          <cell r="G10">
            <v>0</v>
          </cell>
          <cell r="M10">
            <v>3</v>
          </cell>
          <cell r="S10">
            <v>3</v>
          </cell>
          <cell r="X10">
            <v>3</v>
          </cell>
        </row>
        <row r="11">
          <cell r="A11" t="str">
            <v>WHEATON Michael</v>
          </cell>
          <cell r="G11">
            <v>1</v>
          </cell>
          <cell r="M11">
            <v>1</v>
          </cell>
          <cell r="S11">
            <v>1</v>
          </cell>
          <cell r="X11">
            <v>3</v>
          </cell>
        </row>
        <row r="12">
          <cell r="A12" t="str">
            <v>MICHAEL Justin</v>
          </cell>
          <cell r="G12">
            <v>1</v>
          </cell>
          <cell r="M12">
            <v>1</v>
          </cell>
          <cell r="S12">
            <v>2</v>
          </cell>
          <cell r="X12">
            <v>2</v>
          </cell>
        </row>
        <row r="13">
          <cell r="A13" t="str">
            <v>ROWLAND Jed J</v>
          </cell>
          <cell r="G13">
            <v>0</v>
          </cell>
          <cell r="M13">
            <v>2</v>
          </cell>
          <cell r="S13">
            <v>2</v>
          </cell>
          <cell r="X13">
            <v>2</v>
          </cell>
        </row>
        <row r="14">
          <cell r="A14" t="str">
            <v>YATES Nathan</v>
          </cell>
          <cell r="G14">
            <v>0</v>
          </cell>
          <cell r="M14">
            <v>0</v>
          </cell>
          <cell r="S14">
            <v>1</v>
          </cell>
          <cell r="X14">
            <v>1</v>
          </cell>
        </row>
      </sheetData>
      <sheetData sheetId="1">
        <row r="4">
          <cell r="A4" t="str">
            <v>SCHAHINGER Justin</v>
          </cell>
          <cell r="G4">
            <v>2</v>
          </cell>
          <cell r="M4">
            <v>2</v>
          </cell>
          <cell r="S4">
            <v>4</v>
          </cell>
          <cell r="X4">
            <v>7</v>
          </cell>
        </row>
        <row r="5">
          <cell r="A5" t="str">
            <v xml:space="preserve">SMITH Tom T        </v>
          </cell>
          <cell r="G5">
            <v>2</v>
          </cell>
          <cell r="M5">
            <v>2</v>
          </cell>
          <cell r="S5">
            <v>6</v>
          </cell>
          <cell r="X5">
            <v>6</v>
          </cell>
        </row>
        <row r="6">
          <cell r="A6" t="str">
            <v xml:space="preserve">GREGORY Stuart S     </v>
          </cell>
          <cell r="G6">
            <v>4</v>
          </cell>
          <cell r="M6">
            <v>4</v>
          </cell>
          <cell r="S6">
            <v>4</v>
          </cell>
          <cell r="X6">
            <v>5</v>
          </cell>
        </row>
        <row r="7">
          <cell r="A7" t="str">
            <v>ALLEN Craig</v>
          </cell>
          <cell r="G7">
            <v>0</v>
          </cell>
          <cell r="M7">
            <v>3</v>
          </cell>
          <cell r="S7">
            <v>4</v>
          </cell>
          <cell r="X7">
            <v>4</v>
          </cell>
        </row>
        <row r="8">
          <cell r="A8" t="str">
            <v xml:space="preserve">NATT Ashley A       </v>
          </cell>
          <cell r="G8">
            <v>0</v>
          </cell>
          <cell r="M8">
            <v>2</v>
          </cell>
          <cell r="S8">
            <v>2</v>
          </cell>
          <cell r="X8">
            <v>2</v>
          </cell>
        </row>
        <row r="9">
          <cell r="A9" t="str">
            <v>DURDIN Tim</v>
          </cell>
          <cell r="G9">
            <v>1</v>
          </cell>
          <cell r="M9">
            <v>1</v>
          </cell>
          <cell r="S9">
            <v>1</v>
          </cell>
          <cell r="X9">
            <v>1</v>
          </cell>
        </row>
      </sheetData>
      <sheetData sheetId="2">
        <row r="5">
          <cell r="A5" t="str">
            <v xml:space="preserve">WILSON Jared J     </v>
          </cell>
          <cell r="G5">
            <v>6</v>
          </cell>
          <cell r="M5">
            <v>6</v>
          </cell>
          <cell r="S5">
            <v>11</v>
          </cell>
          <cell r="X5">
            <v>17</v>
          </cell>
        </row>
        <row r="6">
          <cell r="A6" t="str">
            <v xml:space="preserve">LIGHT Shaun James J  </v>
          </cell>
          <cell r="G6">
            <v>9</v>
          </cell>
          <cell r="M6">
            <v>10</v>
          </cell>
          <cell r="S6">
            <v>10</v>
          </cell>
          <cell r="X6">
            <v>12</v>
          </cell>
        </row>
        <row r="7">
          <cell r="A7" t="str">
            <v>HUNT Joseph</v>
          </cell>
          <cell r="G7">
            <v>0</v>
          </cell>
          <cell r="M7">
            <v>0</v>
          </cell>
          <cell r="S7">
            <v>6</v>
          </cell>
          <cell r="X7">
            <v>11</v>
          </cell>
        </row>
        <row r="8">
          <cell r="A8" t="str">
            <v xml:space="preserve">BRAHAM Shane S      </v>
          </cell>
          <cell r="G8">
            <v>1</v>
          </cell>
          <cell r="M8">
            <v>6</v>
          </cell>
          <cell r="S8">
            <v>6</v>
          </cell>
          <cell r="X8">
            <v>7</v>
          </cell>
        </row>
        <row r="9">
          <cell r="A9" t="str">
            <v xml:space="preserve">REID Ryan R         </v>
          </cell>
          <cell r="G9">
            <v>3</v>
          </cell>
          <cell r="M9">
            <v>3</v>
          </cell>
          <cell r="S9">
            <v>5</v>
          </cell>
          <cell r="X9">
            <v>5</v>
          </cell>
        </row>
        <row r="10">
          <cell r="A10" t="str">
            <v>ROWE Thomas</v>
          </cell>
          <cell r="G10">
            <v>0</v>
          </cell>
          <cell r="M10">
            <v>0</v>
          </cell>
          <cell r="S10">
            <v>3</v>
          </cell>
          <cell r="X10">
            <v>4</v>
          </cell>
        </row>
        <row r="11">
          <cell r="A11" t="str">
            <v xml:space="preserve">BARNES David D       </v>
          </cell>
          <cell r="G11">
            <v>2</v>
          </cell>
          <cell r="M11">
            <v>2</v>
          </cell>
          <cell r="S11">
            <v>2</v>
          </cell>
          <cell r="X11">
            <v>2</v>
          </cell>
        </row>
        <row r="12">
          <cell r="A12" t="str">
            <v>WILSON Joel</v>
          </cell>
          <cell r="G12">
            <v>0</v>
          </cell>
          <cell r="M12">
            <v>2</v>
          </cell>
          <cell r="S12">
            <v>2</v>
          </cell>
          <cell r="X12">
            <v>2</v>
          </cell>
        </row>
        <row r="13">
          <cell r="A13" t="str">
            <v>BELPERIO Lee</v>
          </cell>
          <cell r="G13">
            <v>0</v>
          </cell>
          <cell r="M13">
            <v>0</v>
          </cell>
          <cell r="S13">
            <v>1</v>
          </cell>
          <cell r="X13">
            <v>1</v>
          </cell>
        </row>
      </sheetData>
      <sheetData sheetId="3">
        <row r="4">
          <cell r="A4" t="str">
            <v xml:space="preserve">EARL Jason J         : </v>
          </cell>
          <cell r="G4">
            <v>2</v>
          </cell>
          <cell r="M4">
            <v>10</v>
          </cell>
          <cell r="S4">
            <v>15</v>
          </cell>
          <cell r="X4">
            <v>15</v>
          </cell>
        </row>
        <row r="5">
          <cell r="A5" t="str">
            <v xml:space="preserve">HARDIE Bradley B     : </v>
          </cell>
          <cell r="G5">
            <v>3</v>
          </cell>
          <cell r="M5">
            <v>6</v>
          </cell>
          <cell r="S5">
            <v>6</v>
          </cell>
          <cell r="X5">
            <v>11</v>
          </cell>
        </row>
        <row r="6">
          <cell r="A6" t="str">
            <v xml:space="preserve">MONTGOMERIE Joel J   : </v>
          </cell>
          <cell r="G6">
            <v>1</v>
          </cell>
          <cell r="M6">
            <v>6</v>
          </cell>
          <cell r="S6">
            <v>9</v>
          </cell>
          <cell r="X6">
            <v>11</v>
          </cell>
        </row>
        <row r="7">
          <cell r="A7" t="str">
            <v xml:space="preserve">RIMMER Christian C   : </v>
          </cell>
          <cell r="G7">
            <v>4</v>
          </cell>
          <cell r="M7">
            <v>4</v>
          </cell>
          <cell r="S7">
            <v>6</v>
          </cell>
          <cell r="X7">
            <v>6</v>
          </cell>
        </row>
        <row r="8">
          <cell r="A8" t="str">
            <v>WHITWELL Liam</v>
          </cell>
          <cell r="G8">
            <v>0</v>
          </cell>
          <cell r="M8">
            <v>0</v>
          </cell>
          <cell r="S8">
            <v>0</v>
          </cell>
          <cell r="X8">
            <v>6</v>
          </cell>
        </row>
        <row r="9">
          <cell r="A9" t="str">
            <v xml:space="preserve">MONTGOMERIE Ryan R   : </v>
          </cell>
          <cell r="G9">
            <v>2</v>
          </cell>
          <cell r="M9">
            <v>3</v>
          </cell>
          <cell r="S9">
            <v>3</v>
          </cell>
          <cell r="X9">
            <v>4</v>
          </cell>
        </row>
        <row r="10">
          <cell r="A10" t="str">
            <v>ANGUS Sam</v>
          </cell>
          <cell r="G10">
            <v>3</v>
          </cell>
          <cell r="M10">
            <v>3</v>
          </cell>
          <cell r="S10">
            <v>3</v>
          </cell>
          <cell r="X10">
            <v>3</v>
          </cell>
        </row>
        <row r="11">
          <cell r="A11" t="str">
            <v xml:space="preserve">FEELEY Daniel D      : </v>
          </cell>
          <cell r="G11">
            <v>3</v>
          </cell>
          <cell r="M11">
            <v>3</v>
          </cell>
          <cell r="S11">
            <v>3</v>
          </cell>
          <cell r="X11">
            <v>3</v>
          </cell>
        </row>
        <row r="12">
          <cell r="A12" t="str">
            <v>GRIFFITH Daniel</v>
          </cell>
          <cell r="G12">
            <v>0</v>
          </cell>
          <cell r="M12">
            <v>3</v>
          </cell>
          <cell r="S12">
            <v>3</v>
          </cell>
          <cell r="X12">
            <v>3</v>
          </cell>
        </row>
        <row r="13">
          <cell r="A13" t="str">
            <v>GRIFFITH Brad</v>
          </cell>
          <cell r="G13">
            <v>0</v>
          </cell>
          <cell r="M13">
            <v>0</v>
          </cell>
          <cell r="S13">
            <v>0</v>
          </cell>
          <cell r="X13">
            <v>1</v>
          </cell>
        </row>
        <row r="14">
          <cell r="A14" t="str">
            <v>SAUNDERS Matt</v>
          </cell>
          <cell r="G14">
            <v>0</v>
          </cell>
          <cell r="M14">
            <v>0</v>
          </cell>
          <cell r="S14">
            <v>1</v>
          </cell>
          <cell r="X14">
            <v>1</v>
          </cell>
        </row>
        <row r="15">
          <cell r="A15" t="str">
            <v>WILDBORE James</v>
          </cell>
          <cell r="G15">
            <v>0</v>
          </cell>
          <cell r="M15">
            <v>1</v>
          </cell>
          <cell r="S15">
            <v>1</v>
          </cell>
          <cell r="X15">
            <v>1</v>
          </cell>
        </row>
      </sheetData>
      <sheetData sheetId="4">
        <row r="4">
          <cell r="A4" t="str">
            <v xml:space="preserve">ALLMOND Lee L      </v>
          </cell>
          <cell r="G4">
            <v>4</v>
          </cell>
          <cell r="M4">
            <v>10</v>
          </cell>
          <cell r="S4">
            <v>13</v>
          </cell>
          <cell r="X4">
            <v>13</v>
          </cell>
        </row>
        <row r="5">
          <cell r="A5" t="str">
            <v>STEED Alfred</v>
          </cell>
          <cell r="G5">
            <v>0</v>
          </cell>
          <cell r="M5">
            <v>2</v>
          </cell>
          <cell r="S5">
            <v>7</v>
          </cell>
          <cell r="X5">
            <v>7</v>
          </cell>
        </row>
        <row r="6">
          <cell r="A6" t="str">
            <v>SPETERI Ben</v>
          </cell>
          <cell r="G6">
            <v>3</v>
          </cell>
          <cell r="M6">
            <v>7</v>
          </cell>
          <cell r="S6">
            <v>7</v>
          </cell>
          <cell r="X6">
            <v>7</v>
          </cell>
        </row>
        <row r="7">
          <cell r="A7" t="str">
            <v xml:space="preserve">SECCAFIEN Ned N    </v>
          </cell>
          <cell r="G7">
            <v>2</v>
          </cell>
          <cell r="M7">
            <v>3</v>
          </cell>
          <cell r="S7">
            <v>6</v>
          </cell>
          <cell r="X7">
            <v>7</v>
          </cell>
        </row>
        <row r="8">
          <cell r="A8" t="str">
            <v>LEIGHTON Kahn K</v>
          </cell>
          <cell r="G8">
            <v>0</v>
          </cell>
          <cell r="M8">
            <v>0</v>
          </cell>
          <cell r="S8">
            <v>5</v>
          </cell>
          <cell r="X8">
            <v>7</v>
          </cell>
        </row>
        <row r="9">
          <cell r="A9" t="str">
            <v>Hart Brice</v>
          </cell>
          <cell r="G9">
            <v>0</v>
          </cell>
          <cell r="M9">
            <v>3</v>
          </cell>
          <cell r="S9">
            <v>3</v>
          </cell>
          <cell r="X9">
            <v>3</v>
          </cell>
        </row>
        <row r="10">
          <cell r="A10" t="str">
            <v>COLEMN Ross</v>
          </cell>
          <cell r="G10">
            <v>0</v>
          </cell>
          <cell r="M10">
            <v>2</v>
          </cell>
          <cell r="S10">
            <v>2</v>
          </cell>
          <cell r="X10">
            <v>2</v>
          </cell>
        </row>
        <row r="11">
          <cell r="A11" t="str">
            <v>CHRISTOFIS Paul</v>
          </cell>
          <cell r="G11">
            <v>0</v>
          </cell>
          <cell r="M11">
            <v>0</v>
          </cell>
          <cell r="S11">
            <v>2</v>
          </cell>
          <cell r="X11">
            <v>2</v>
          </cell>
        </row>
        <row r="12">
          <cell r="A12" t="str">
            <v>SECCAFIEN Peter P</v>
          </cell>
          <cell r="G12">
            <v>0</v>
          </cell>
          <cell r="M12">
            <v>1</v>
          </cell>
          <cell r="S12">
            <v>1</v>
          </cell>
          <cell r="X12">
            <v>1</v>
          </cell>
        </row>
        <row r="13">
          <cell r="A13" t="str">
            <v>HARDIMAN Andrew A</v>
          </cell>
          <cell r="G13">
            <v>0</v>
          </cell>
          <cell r="M13">
            <v>0</v>
          </cell>
          <cell r="S13">
            <v>1</v>
          </cell>
          <cell r="X13">
            <v>1</v>
          </cell>
        </row>
      </sheetData>
      <sheetData sheetId="5">
        <row r="4">
          <cell r="A4" t="str">
            <v xml:space="preserve">MILLS Adrian   </v>
          </cell>
          <cell r="G4">
            <v>2</v>
          </cell>
          <cell r="M4">
            <v>3</v>
          </cell>
          <cell r="S4">
            <v>8</v>
          </cell>
          <cell r="X4">
            <v>10</v>
          </cell>
        </row>
        <row r="5">
          <cell r="A5" t="str">
            <v>PYM Heath</v>
          </cell>
          <cell r="G5">
            <v>0</v>
          </cell>
          <cell r="M5">
            <v>0</v>
          </cell>
          <cell r="S5">
            <v>3</v>
          </cell>
          <cell r="X5">
            <v>5</v>
          </cell>
        </row>
        <row r="6">
          <cell r="A6" t="str">
            <v>BANTON William</v>
          </cell>
          <cell r="G6">
            <v>0</v>
          </cell>
          <cell r="M6">
            <v>3</v>
          </cell>
          <cell r="S6">
            <v>3</v>
          </cell>
          <cell r="X6">
            <v>4</v>
          </cell>
        </row>
        <row r="7">
          <cell r="A7" t="str">
            <v xml:space="preserve">SOBEY Benjamin B   </v>
          </cell>
          <cell r="G7">
            <v>1</v>
          </cell>
          <cell r="M7">
            <v>4</v>
          </cell>
          <cell r="S7">
            <v>4</v>
          </cell>
          <cell r="X7">
            <v>4</v>
          </cell>
        </row>
        <row r="8">
          <cell r="A8" t="str">
            <v>BROWN Brodie</v>
          </cell>
          <cell r="G8">
            <v>0</v>
          </cell>
          <cell r="M8">
            <v>2</v>
          </cell>
          <cell r="S8">
            <v>2</v>
          </cell>
          <cell r="X8">
            <v>2</v>
          </cell>
        </row>
        <row r="9">
          <cell r="A9" t="str">
            <v>BURGOYNE Peter</v>
          </cell>
          <cell r="G9">
            <v>2</v>
          </cell>
          <cell r="M9">
            <v>2</v>
          </cell>
          <cell r="S9">
            <v>2</v>
          </cell>
          <cell r="X9">
            <v>2</v>
          </cell>
        </row>
        <row r="10">
          <cell r="A10" t="str">
            <v xml:space="preserve">MANSFIELD Adam A   </v>
          </cell>
          <cell r="G10">
            <v>0</v>
          </cell>
          <cell r="M10">
            <v>2</v>
          </cell>
          <cell r="S10">
            <v>2</v>
          </cell>
          <cell r="X10">
            <v>2</v>
          </cell>
        </row>
        <row r="11">
          <cell r="A11" t="str">
            <v xml:space="preserve">SCHULZ Simon S    </v>
          </cell>
          <cell r="G11">
            <v>0</v>
          </cell>
          <cell r="M11">
            <v>0</v>
          </cell>
          <cell r="S11">
            <v>1</v>
          </cell>
          <cell r="X11">
            <v>1</v>
          </cell>
        </row>
      </sheetData>
      <sheetData sheetId="6">
        <row r="4">
          <cell r="A4" t="str">
            <v>HOWELL Caleb</v>
          </cell>
          <cell r="G4">
            <v>0</v>
          </cell>
          <cell r="M4">
            <v>4</v>
          </cell>
          <cell r="S4">
            <v>7</v>
          </cell>
          <cell r="X4">
            <v>14</v>
          </cell>
        </row>
        <row r="5">
          <cell r="A5" t="str">
            <v>WILKEY Troy</v>
          </cell>
          <cell r="G5">
            <v>2</v>
          </cell>
          <cell r="M5">
            <v>6</v>
          </cell>
          <cell r="S5">
            <v>11</v>
          </cell>
          <cell r="X5">
            <v>11</v>
          </cell>
        </row>
        <row r="6">
          <cell r="A6" t="str">
            <v>NIKLAUS Brendon</v>
          </cell>
          <cell r="G6">
            <v>3</v>
          </cell>
          <cell r="M6">
            <v>6</v>
          </cell>
          <cell r="S6">
            <v>7</v>
          </cell>
          <cell r="X6">
            <v>10</v>
          </cell>
        </row>
        <row r="7">
          <cell r="A7" t="str">
            <v>GALIC Benjamin</v>
          </cell>
          <cell r="G7">
            <v>0</v>
          </cell>
          <cell r="M7">
            <v>0</v>
          </cell>
          <cell r="S7">
            <v>3</v>
          </cell>
          <cell r="X7">
            <v>9</v>
          </cell>
        </row>
        <row r="8">
          <cell r="A8" t="str">
            <v xml:space="preserve">JOHNSTON Anthony </v>
          </cell>
          <cell r="G8">
            <v>4</v>
          </cell>
          <cell r="M8">
            <v>4</v>
          </cell>
          <cell r="S8">
            <v>4</v>
          </cell>
          <cell r="X8">
            <v>4</v>
          </cell>
        </row>
        <row r="9">
          <cell r="A9" t="str">
            <v>DORWARD Christan</v>
          </cell>
          <cell r="G9">
            <v>3</v>
          </cell>
          <cell r="M9">
            <v>3</v>
          </cell>
          <cell r="S9">
            <v>3</v>
          </cell>
          <cell r="X9">
            <v>3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k"/>
      <sheetName val="Ham"/>
      <sheetName val="HWE"/>
      <sheetName val="Mall"/>
      <sheetName val="TW"/>
      <sheetName val="Unit"/>
      <sheetName val="Virg"/>
      <sheetName val="Totals"/>
      <sheetName val="check sh"/>
    </sheetNames>
    <sheetDataSet>
      <sheetData sheetId="0">
        <row r="4">
          <cell r="A4" t="str">
            <v>YATES Nathan</v>
          </cell>
          <cell r="U4">
            <v>12</v>
          </cell>
          <cell r="V4" t="str">
            <v xml:space="preserve">BALAKLAVA </v>
          </cell>
        </row>
        <row r="5">
          <cell r="A5" t="str">
            <v>HENDERSON Shaun</v>
          </cell>
          <cell r="U5">
            <v>8</v>
          </cell>
          <cell r="V5" t="str">
            <v xml:space="preserve">BALAKLAVA </v>
          </cell>
        </row>
        <row r="6">
          <cell r="A6" t="str">
            <v>LAMOND Rick</v>
          </cell>
          <cell r="U6">
            <v>7</v>
          </cell>
          <cell r="V6" t="str">
            <v xml:space="preserve">BALAKLAVA </v>
          </cell>
        </row>
        <row r="7">
          <cell r="A7" t="str">
            <v>JENNER Jack</v>
          </cell>
          <cell r="U7">
            <v>5</v>
          </cell>
          <cell r="V7" t="str">
            <v xml:space="preserve">BALAKLAVA </v>
          </cell>
        </row>
        <row r="8">
          <cell r="A8" t="str">
            <v>MICHAEL Bradley</v>
          </cell>
          <cell r="U8">
            <v>5</v>
          </cell>
          <cell r="V8" t="str">
            <v xml:space="preserve">BALAKLAVA </v>
          </cell>
        </row>
        <row r="9">
          <cell r="A9" t="str">
            <v>McLEAN Paul</v>
          </cell>
          <cell r="U9">
            <v>4</v>
          </cell>
          <cell r="V9" t="str">
            <v xml:space="preserve">BALAKLAVA </v>
          </cell>
        </row>
        <row r="10">
          <cell r="A10" t="str">
            <v>MELVILLE Brendon</v>
          </cell>
          <cell r="U10">
            <v>3</v>
          </cell>
          <cell r="V10" t="str">
            <v xml:space="preserve">BALAKLAVA </v>
          </cell>
        </row>
        <row r="11">
          <cell r="A11" t="str">
            <v>MICHAEL Lachlan</v>
          </cell>
          <cell r="U11">
            <v>2</v>
          </cell>
          <cell r="V11" t="str">
            <v xml:space="preserve">BALAKLAVA </v>
          </cell>
        </row>
        <row r="12">
          <cell r="A12" t="str">
            <v>RUIZ Chad</v>
          </cell>
          <cell r="U12">
            <v>2</v>
          </cell>
          <cell r="V12" t="str">
            <v xml:space="preserve">BALAKLAVA </v>
          </cell>
        </row>
        <row r="13">
          <cell r="A13" t="str">
            <v>McPHALIN Ryan</v>
          </cell>
          <cell r="U13">
            <v>1</v>
          </cell>
          <cell r="V13" t="str">
            <v xml:space="preserve">BALAKLAVA </v>
          </cell>
        </row>
        <row r="14">
          <cell r="A14" t="str">
            <v>PALMER Gibrian</v>
          </cell>
          <cell r="U14">
            <v>1</v>
          </cell>
          <cell r="V14" t="str">
            <v xml:space="preserve">BALAKLAVA </v>
          </cell>
        </row>
        <row r="15">
          <cell r="A15" t="str">
            <v>WILSON Gavin</v>
          </cell>
          <cell r="U15">
            <v>1</v>
          </cell>
          <cell r="V15" t="str">
            <v xml:space="preserve">BALAKLAVA </v>
          </cell>
        </row>
        <row r="16">
          <cell r="A16" t="str">
            <v>YATES David</v>
          </cell>
          <cell r="U16">
            <v>1</v>
          </cell>
          <cell r="V16" t="str">
            <v xml:space="preserve">BALAKLAVA </v>
          </cell>
        </row>
      </sheetData>
      <sheetData sheetId="1">
        <row r="4">
          <cell r="A4" t="str">
            <v>NAULTY Ian</v>
          </cell>
          <cell r="U4">
            <v>9</v>
          </cell>
          <cell r="V4" t="str">
            <v xml:space="preserve">HAMLEY </v>
          </cell>
        </row>
        <row r="5">
          <cell r="A5" t="str">
            <v>BROOKS Jason</v>
          </cell>
          <cell r="U5">
            <v>2</v>
          </cell>
          <cell r="V5" t="str">
            <v xml:space="preserve">HAMLEY </v>
          </cell>
        </row>
        <row r="6">
          <cell r="A6" t="str">
            <v>BROOKS Shane</v>
          </cell>
          <cell r="U6">
            <v>2</v>
          </cell>
          <cell r="V6" t="str">
            <v xml:space="preserve">HAMLEY </v>
          </cell>
        </row>
        <row r="7">
          <cell r="A7" t="str">
            <v>HEINZE Benjamin</v>
          </cell>
          <cell r="U7">
            <v>2</v>
          </cell>
          <cell r="V7" t="str">
            <v xml:space="preserve">HAMLEY </v>
          </cell>
        </row>
        <row r="8">
          <cell r="A8" t="str">
            <v>IRELAND David</v>
          </cell>
          <cell r="U8">
            <v>2</v>
          </cell>
          <cell r="V8" t="str">
            <v xml:space="preserve">HAMLEY </v>
          </cell>
        </row>
        <row r="9">
          <cell r="A9" t="str">
            <v>KARPANY Daniel</v>
          </cell>
          <cell r="U9">
            <v>2</v>
          </cell>
          <cell r="V9" t="str">
            <v xml:space="preserve">HAMLEY </v>
          </cell>
        </row>
        <row r="10">
          <cell r="A10" t="str">
            <v>MELLOW Cheae</v>
          </cell>
          <cell r="U10">
            <v>4</v>
          </cell>
          <cell r="V10" t="str">
            <v xml:space="preserve">HAMLEY </v>
          </cell>
        </row>
        <row r="11">
          <cell r="A11" t="str">
            <v>MILLAR David</v>
          </cell>
          <cell r="U11">
            <v>3</v>
          </cell>
          <cell r="V11" t="str">
            <v xml:space="preserve">HAMLEY </v>
          </cell>
        </row>
        <row r="12">
          <cell r="A12" t="str">
            <v>SELTH Ben</v>
          </cell>
          <cell r="U12">
            <v>1</v>
          </cell>
          <cell r="V12" t="str">
            <v xml:space="preserve">HAMLEY </v>
          </cell>
        </row>
        <row r="13">
          <cell r="A13" t="str">
            <v>GREGOERY Matthew</v>
          </cell>
          <cell r="U13">
            <v>5</v>
          </cell>
          <cell r="V13" t="str">
            <v xml:space="preserve">HAMLEY </v>
          </cell>
        </row>
        <row r="14">
          <cell r="A14" t="str">
            <v>NAULTY Lee</v>
          </cell>
          <cell r="U14">
            <v>1</v>
          </cell>
          <cell r="V14" t="str">
            <v xml:space="preserve">HAMLEY </v>
          </cell>
        </row>
        <row r="15">
          <cell r="A15" t="str">
            <v>GREGORY Mitchell</v>
          </cell>
          <cell r="U15">
            <v>1</v>
          </cell>
          <cell r="V15" t="str">
            <v xml:space="preserve">HAMLEY </v>
          </cell>
        </row>
        <row r="16">
          <cell r="A16" t="str">
            <v>BOND Craig</v>
          </cell>
          <cell r="U16">
            <v>2</v>
          </cell>
          <cell r="V16" t="str">
            <v xml:space="preserve">HAMLEY </v>
          </cell>
        </row>
        <row r="17">
          <cell r="A17" t="str">
            <v>TRAIL Beau</v>
          </cell>
          <cell r="U17">
            <v>1</v>
          </cell>
          <cell r="V17" t="str">
            <v xml:space="preserve">HAMLEY </v>
          </cell>
        </row>
      </sheetData>
      <sheetData sheetId="2">
        <row r="4">
          <cell r="A4" t="str">
            <v>BILLS Peter</v>
          </cell>
          <cell r="U4">
            <v>5</v>
          </cell>
          <cell r="V4" t="str">
            <v xml:space="preserve">HUMMOCKS </v>
          </cell>
        </row>
        <row r="5">
          <cell r="A5" t="str">
            <v>McKAY Mitch</v>
          </cell>
          <cell r="U5">
            <v>4</v>
          </cell>
          <cell r="V5" t="str">
            <v xml:space="preserve">HUMMOCKS </v>
          </cell>
        </row>
        <row r="6">
          <cell r="A6" t="str">
            <v>ROWE Thomas</v>
          </cell>
          <cell r="U6">
            <v>4</v>
          </cell>
          <cell r="V6" t="str">
            <v xml:space="preserve">HUMMOCKS </v>
          </cell>
        </row>
        <row r="7">
          <cell r="A7" t="str">
            <v>BAKER Samuel</v>
          </cell>
          <cell r="U7">
            <v>3</v>
          </cell>
          <cell r="V7" t="str">
            <v xml:space="preserve">HUMMOCKS </v>
          </cell>
        </row>
        <row r="8">
          <cell r="A8" t="str">
            <v>CATFORD Dylan</v>
          </cell>
          <cell r="U8">
            <v>3</v>
          </cell>
          <cell r="V8" t="str">
            <v xml:space="preserve">HUMMOCKS </v>
          </cell>
        </row>
        <row r="9">
          <cell r="A9" t="str">
            <v>Braham Christopher</v>
          </cell>
          <cell r="U9">
            <v>2</v>
          </cell>
          <cell r="V9" t="str">
            <v xml:space="preserve">HUMMOCKS </v>
          </cell>
        </row>
        <row r="10">
          <cell r="A10" t="str">
            <v>CURNOW Michael</v>
          </cell>
          <cell r="U10">
            <v>2</v>
          </cell>
          <cell r="V10" t="str">
            <v xml:space="preserve">HUMMOCKS </v>
          </cell>
        </row>
        <row r="11">
          <cell r="A11" t="str">
            <v>ROWE Ben</v>
          </cell>
          <cell r="U11">
            <v>2</v>
          </cell>
          <cell r="V11" t="str">
            <v xml:space="preserve">HUMMOCKS </v>
          </cell>
        </row>
        <row r="12">
          <cell r="A12" t="str">
            <v>WILSON Joel</v>
          </cell>
          <cell r="U12">
            <v>2</v>
          </cell>
          <cell r="V12" t="str">
            <v xml:space="preserve">HUMMOCKS </v>
          </cell>
        </row>
        <row r="13">
          <cell r="A13" t="str">
            <v>GILL Simon</v>
          </cell>
          <cell r="U13">
            <v>1</v>
          </cell>
          <cell r="V13" t="str">
            <v xml:space="preserve">HUMMOCKS </v>
          </cell>
        </row>
        <row r="14">
          <cell r="A14" t="str">
            <v>HIGGS Brad</v>
          </cell>
          <cell r="U14">
            <v>1</v>
          </cell>
          <cell r="V14" t="str">
            <v xml:space="preserve">HUMMOCKS </v>
          </cell>
        </row>
        <row r="15">
          <cell r="A15" t="str">
            <v>MAHONEY Josh</v>
          </cell>
          <cell r="U15">
            <v>1</v>
          </cell>
          <cell r="V15" t="str">
            <v xml:space="preserve">HUMMOCKS </v>
          </cell>
        </row>
        <row r="16">
          <cell r="A16" t="str">
            <v>OSWALD David</v>
          </cell>
          <cell r="U16">
            <v>1</v>
          </cell>
          <cell r="V16" t="str">
            <v xml:space="preserve">HUMMOCKS </v>
          </cell>
        </row>
        <row r="17">
          <cell r="A17" t="str">
            <v>Rowland Shane</v>
          </cell>
          <cell r="U17">
            <v>1</v>
          </cell>
          <cell r="V17" t="str">
            <v xml:space="preserve">HUMMOCKS </v>
          </cell>
        </row>
      </sheetData>
      <sheetData sheetId="3">
        <row r="4">
          <cell r="A4" t="str">
            <v>McLEAN Dale</v>
          </cell>
          <cell r="U4">
            <v>7</v>
          </cell>
          <cell r="V4" t="str">
            <v xml:space="preserve">MALLALA </v>
          </cell>
        </row>
        <row r="5">
          <cell r="A5" t="str">
            <v>EDWARDS Ben</v>
          </cell>
          <cell r="U5">
            <v>7</v>
          </cell>
          <cell r="V5" t="str">
            <v xml:space="preserve">MALLALA </v>
          </cell>
        </row>
        <row r="6">
          <cell r="A6" t="str">
            <v>BLACKETT Paul</v>
          </cell>
          <cell r="U6">
            <v>6</v>
          </cell>
          <cell r="V6" t="str">
            <v xml:space="preserve">MALLALA </v>
          </cell>
        </row>
        <row r="7">
          <cell r="A7" t="str">
            <v>CREWSDON Jesse</v>
          </cell>
          <cell r="U7">
            <v>3</v>
          </cell>
          <cell r="V7" t="str">
            <v xml:space="preserve">MALLALA </v>
          </cell>
        </row>
        <row r="8">
          <cell r="A8" t="str">
            <v>IRISH Sam</v>
          </cell>
          <cell r="U8">
            <v>3</v>
          </cell>
          <cell r="V8" t="str">
            <v xml:space="preserve">MALLALA </v>
          </cell>
        </row>
        <row r="9">
          <cell r="A9" t="str">
            <v>TILLER Derek</v>
          </cell>
          <cell r="U9">
            <v>3</v>
          </cell>
          <cell r="V9" t="str">
            <v xml:space="preserve">MALLALA </v>
          </cell>
        </row>
        <row r="10">
          <cell r="A10" t="str">
            <v>GOSLING Lawrence</v>
          </cell>
          <cell r="U10">
            <v>3</v>
          </cell>
          <cell r="V10" t="str">
            <v xml:space="preserve">MALLALA </v>
          </cell>
        </row>
        <row r="11">
          <cell r="A11" t="str">
            <v>LAWRIE Aaron</v>
          </cell>
          <cell r="U11">
            <v>3</v>
          </cell>
          <cell r="V11" t="str">
            <v xml:space="preserve">MALLALA </v>
          </cell>
        </row>
        <row r="12">
          <cell r="A12" t="str">
            <v>HANTON Peter</v>
          </cell>
          <cell r="U12">
            <v>2</v>
          </cell>
          <cell r="V12" t="str">
            <v xml:space="preserve">MALLALA </v>
          </cell>
        </row>
        <row r="13">
          <cell r="A13" t="str">
            <v>JAMIESON Kale</v>
          </cell>
          <cell r="U13">
            <v>2</v>
          </cell>
          <cell r="V13" t="str">
            <v xml:space="preserve">MALLALA </v>
          </cell>
        </row>
        <row r="14">
          <cell r="A14" t="str">
            <v>JENNINGS Daniel</v>
          </cell>
          <cell r="U14">
            <v>2</v>
          </cell>
          <cell r="V14" t="str">
            <v xml:space="preserve">MALLALA </v>
          </cell>
        </row>
        <row r="15">
          <cell r="A15" t="str">
            <v>WHITE Graham</v>
          </cell>
          <cell r="U15">
            <v>1</v>
          </cell>
          <cell r="V15" t="str">
            <v xml:space="preserve">MALLALA </v>
          </cell>
        </row>
        <row r="16">
          <cell r="A16" t="str">
            <v>BARR James</v>
          </cell>
          <cell r="U16">
            <v>1</v>
          </cell>
          <cell r="V16" t="str">
            <v xml:space="preserve">MALLALA </v>
          </cell>
        </row>
        <row r="17">
          <cell r="A17" t="str">
            <v>ROBERTS Stuart</v>
          </cell>
          <cell r="U17">
            <v>1</v>
          </cell>
          <cell r="V17" t="str">
            <v xml:space="preserve">MALLALA </v>
          </cell>
        </row>
      </sheetData>
      <sheetData sheetId="4">
        <row r="5">
          <cell r="A5" t="str">
            <v>APPLEBEE Nathan</v>
          </cell>
          <cell r="U5">
            <v>13</v>
          </cell>
          <cell r="V5" t="str">
            <v xml:space="preserve">TWO WELLS </v>
          </cell>
        </row>
        <row r="6">
          <cell r="A6" t="str">
            <v>STRUCK Bradley</v>
          </cell>
          <cell r="U6">
            <v>11</v>
          </cell>
          <cell r="V6" t="str">
            <v xml:space="preserve">TWO WELLS </v>
          </cell>
        </row>
        <row r="7">
          <cell r="A7" t="str">
            <v>SAUNDERS Luke</v>
          </cell>
          <cell r="U7">
            <v>6</v>
          </cell>
          <cell r="V7" t="str">
            <v xml:space="preserve">TWO WELLS </v>
          </cell>
        </row>
        <row r="8">
          <cell r="A8" t="str">
            <v>LAMONT Cameron</v>
          </cell>
          <cell r="U8">
            <v>5</v>
          </cell>
          <cell r="V8" t="str">
            <v xml:space="preserve">TWO WELLS </v>
          </cell>
        </row>
        <row r="9">
          <cell r="A9" t="str">
            <v>ALLMOND Owen</v>
          </cell>
          <cell r="U9">
            <v>4</v>
          </cell>
          <cell r="V9" t="str">
            <v xml:space="preserve">TWO WELLS </v>
          </cell>
        </row>
        <row r="10">
          <cell r="A10" t="str">
            <v>COLEMAN Ross</v>
          </cell>
          <cell r="U10">
            <v>4</v>
          </cell>
          <cell r="V10" t="str">
            <v xml:space="preserve">TWO WELLS </v>
          </cell>
        </row>
        <row r="11">
          <cell r="A11" t="str">
            <v>ANTHONY Justin</v>
          </cell>
          <cell r="U11">
            <v>3</v>
          </cell>
          <cell r="V11" t="str">
            <v xml:space="preserve">TWO WELLS </v>
          </cell>
        </row>
        <row r="12">
          <cell r="A12" t="str">
            <v>APPLEBEE Darren</v>
          </cell>
          <cell r="U12">
            <v>3</v>
          </cell>
          <cell r="V12" t="str">
            <v xml:space="preserve">TWO WELLS </v>
          </cell>
        </row>
        <row r="13">
          <cell r="A13" t="str">
            <v>BECKER Jason</v>
          </cell>
          <cell r="U13">
            <v>3</v>
          </cell>
          <cell r="V13" t="str">
            <v xml:space="preserve">TWO WELLS </v>
          </cell>
        </row>
        <row r="14">
          <cell r="A14" t="str">
            <v>FRANKLIN Lachlan</v>
          </cell>
          <cell r="U14">
            <v>3</v>
          </cell>
          <cell r="V14" t="str">
            <v xml:space="preserve">TWO WELLS </v>
          </cell>
        </row>
        <row r="15">
          <cell r="A15" t="str">
            <v>WISE Scott</v>
          </cell>
          <cell r="U15">
            <v>3</v>
          </cell>
          <cell r="V15" t="str">
            <v xml:space="preserve">TWO WELLS </v>
          </cell>
        </row>
        <row r="16">
          <cell r="A16" t="str">
            <v>ABDILLA Michael</v>
          </cell>
          <cell r="U16">
            <v>2</v>
          </cell>
          <cell r="V16" t="str">
            <v xml:space="preserve">TWO WELLS </v>
          </cell>
        </row>
        <row r="17">
          <cell r="A17" t="str">
            <v>HINES Tim</v>
          </cell>
          <cell r="U17">
            <v>2</v>
          </cell>
          <cell r="V17" t="str">
            <v xml:space="preserve">TWO WELLS </v>
          </cell>
        </row>
        <row r="18">
          <cell r="A18" t="str">
            <v>McDONALD Clinton</v>
          </cell>
          <cell r="U18">
            <v>2</v>
          </cell>
          <cell r="V18" t="str">
            <v xml:space="preserve">TWO WELLS </v>
          </cell>
        </row>
        <row r="19">
          <cell r="A19" t="str">
            <v>CHRISTOFIS Chris</v>
          </cell>
          <cell r="U19">
            <v>1</v>
          </cell>
          <cell r="V19" t="str">
            <v xml:space="preserve">TWO WELLS </v>
          </cell>
        </row>
        <row r="20">
          <cell r="A20" t="str">
            <v>HART Jacob</v>
          </cell>
          <cell r="U20">
            <v>1</v>
          </cell>
          <cell r="V20" t="str">
            <v xml:space="preserve">TWO WELLS </v>
          </cell>
        </row>
        <row r="21">
          <cell r="A21" t="str">
            <v>HUMZY Adam</v>
          </cell>
          <cell r="U21">
            <v>1</v>
          </cell>
          <cell r="V21" t="str">
            <v xml:space="preserve">TWO WELLS </v>
          </cell>
        </row>
        <row r="22">
          <cell r="A22" t="str">
            <v>LOVELL Kyron</v>
          </cell>
          <cell r="U22">
            <v>1</v>
          </cell>
          <cell r="V22" t="str">
            <v xml:space="preserve">TWO WELLS </v>
          </cell>
        </row>
      </sheetData>
      <sheetData sheetId="5">
        <row r="3">
          <cell r="A3" t="str">
            <v>PYM Ben</v>
          </cell>
          <cell r="U3">
            <v>7</v>
          </cell>
          <cell r="V3" t="str">
            <v xml:space="preserve">UNITED </v>
          </cell>
        </row>
        <row r="4">
          <cell r="A4" t="str">
            <v>RUNDLE James</v>
          </cell>
          <cell r="U4">
            <v>6</v>
          </cell>
          <cell r="V4" t="str">
            <v xml:space="preserve">UNITED </v>
          </cell>
        </row>
        <row r="5">
          <cell r="A5" t="str">
            <v>SHARRER Paul</v>
          </cell>
          <cell r="U5">
            <v>6</v>
          </cell>
          <cell r="V5" t="str">
            <v xml:space="preserve">UNITED </v>
          </cell>
        </row>
        <row r="6">
          <cell r="A6" t="str">
            <v>TYNAN Josh</v>
          </cell>
          <cell r="U6">
            <v>4</v>
          </cell>
          <cell r="V6" t="str">
            <v xml:space="preserve">UNITED </v>
          </cell>
        </row>
        <row r="7">
          <cell r="A7" t="str">
            <v>ABBERLY James</v>
          </cell>
          <cell r="U7">
            <v>3</v>
          </cell>
          <cell r="V7" t="str">
            <v xml:space="preserve">UNITED </v>
          </cell>
        </row>
        <row r="8">
          <cell r="A8" t="str">
            <v>COOK Peter</v>
          </cell>
          <cell r="U8">
            <v>3</v>
          </cell>
          <cell r="V8" t="str">
            <v xml:space="preserve">UNITED </v>
          </cell>
        </row>
        <row r="9">
          <cell r="A9" t="str">
            <v>CROSBIE John</v>
          </cell>
          <cell r="U9">
            <v>3</v>
          </cell>
          <cell r="V9" t="str">
            <v xml:space="preserve">UNITED </v>
          </cell>
        </row>
        <row r="10">
          <cell r="A10" t="str">
            <v>EAST Jared</v>
          </cell>
          <cell r="U10">
            <v>2</v>
          </cell>
          <cell r="V10" t="str">
            <v xml:space="preserve">UNITED </v>
          </cell>
        </row>
        <row r="11">
          <cell r="A11" t="str">
            <v>WARNOCK Hamish</v>
          </cell>
          <cell r="U11">
            <v>2</v>
          </cell>
          <cell r="V11" t="str">
            <v xml:space="preserve">UNITED </v>
          </cell>
        </row>
        <row r="12">
          <cell r="A12" t="str">
            <v>MASON John</v>
          </cell>
          <cell r="U12">
            <v>1</v>
          </cell>
          <cell r="V12" t="str">
            <v xml:space="preserve">UNITED </v>
          </cell>
        </row>
        <row r="13">
          <cell r="A13" t="str">
            <v>MICHAELANNEY Leigh</v>
          </cell>
          <cell r="U13">
            <v>1</v>
          </cell>
          <cell r="V13" t="str">
            <v xml:space="preserve">UNITED </v>
          </cell>
        </row>
        <row r="14">
          <cell r="A14" t="str">
            <v>STARR Ben</v>
          </cell>
          <cell r="U14">
            <v>1</v>
          </cell>
          <cell r="V14" t="str">
            <v xml:space="preserve">UNITED </v>
          </cell>
        </row>
      </sheetData>
      <sheetData sheetId="6">
        <row r="4">
          <cell r="A4" t="str">
            <v>PERRE Rocky</v>
          </cell>
          <cell r="U4">
            <v>10</v>
          </cell>
          <cell r="V4" t="str">
            <v xml:space="preserve">VIRGINIA </v>
          </cell>
        </row>
        <row r="5">
          <cell r="A5" t="str">
            <v>CAMPBELL Chrisopher</v>
          </cell>
          <cell r="U5">
            <v>8</v>
          </cell>
          <cell r="V5" t="str">
            <v xml:space="preserve">VIRGINIA </v>
          </cell>
        </row>
        <row r="6">
          <cell r="A6" t="str">
            <v>DESMOND Robert</v>
          </cell>
          <cell r="U6">
            <v>6</v>
          </cell>
          <cell r="V6" t="str">
            <v xml:space="preserve">VIRGINIA </v>
          </cell>
        </row>
        <row r="7">
          <cell r="A7" t="str">
            <v>HOLLAND Buddy</v>
          </cell>
          <cell r="U7">
            <v>6</v>
          </cell>
          <cell r="V7" t="str">
            <v xml:space="preserve">VIRGINIA </v>
          </cell>
        </row>
        <row r="8">
          <cell r="A8" t="str">
            <v>STARR Ryan</v>
          </cell>
          <cell r="U8">
            <v>6</v>
          </cell>
          <cell r="V8" t="str">
            <v xml:space="preserve">VIRGINIA </v>
          </cell>
        </row>
        <row r="9">
          <cell r="A9" t="str">
            <v>KARUTZ Trent</v>
          </cell>
          <cell r="U9">
            <v>5</v>
          </cell>
          <cell r="V9" t="str">
            <v xml:space="preserve">VIRGINIA </v>
          </cell>
        </row>
        <row r="10">
          <cell r="A10" t="str">
            <v>RUSSO Paul</v>
          </cell>
          <cell r="U10">
            <v>5</v>
          </cell>
          <cell r="V10" t="str">
            <v xml:space="preserve">VIRGINIA </v>
          </cell>
        </row>
        <row r="11">
          <cell r="A11" t="str">
            <v>FEDELE David</v>
          </cell>
          <cell r="U11">
            <v>3</v>
          </cell>
          <cell r="V11" t="str">
            <v xml:space="preserve">VIRGINIA </v>
          </cell>
        </row>
        <row r="12">
          <cell r="A12" t="str">
            <v>JOHNSTON Shaun</v>
          </cell>
          <cell r="U12">
            <v>3</v>
          </cell>
          <cell r="V12" t="str">
            <v xml:space="preserve">VIRGINIA </v>
          </cell>
        </row>
        <row r="13">
          <cell r="A13" t="str">
            <v>WOODS Shannon</v>
          </cell>
          <cell r="U13">
            <v>3</v>
          </cell>
          <cell r="V13" t="str">
            <v xml:space="preserve">VIRGINIA </v>
          </cell>
        </row>
        <row r="14">
          <cell r="A14" t="str">
            <v>CARTLIDGE Matthew</v>
          </cell>
          <cell r="U14">
            <v>2</v>
          </cell>
          <cell r="V14" t="str">
            <v xml:space="preserve">VIRGINIA </v>
          </cell>
        </row>
        <row r="15">
          <cell r="A15" t="str">
            <v>CONTI Andrew</v>
          </cell>
          <cell r="U15">
            <v>2</v>
          </cell>
          <cell r="V15" t="str">
            <v xml:space="preserve">VIRGINIA </v>
          </cell>
        </row>
        <row r="16">
          <cell r="A16" t="str">
            <v>BASCOMBE Anthony</v>
          </cell>
          <cell r="U16">
            <v>1</v>
          </cell>
          <cell r="V16" t="str">
            <v xml:space="preserve">VIRGINIA </v>
          </cell>
        </row>
        <row r="17">
          <cell r="A17" t="str">
            <v>Crampton Troy</v>
          </cell>
          <cell r="U17">
            <v>1</v>
          </cell>
          <cell r="V17" t="str">
            <v xml:space="preserve">VIRGINIA </v>
          </cell>
        </row>
        <row r="18">
          <cell r="A18" t="str">
            <v>LEO Alex</v>
          </cell>
          <cell r="U18">
            <v>1</v>
          </cell>
          <cell r="V18" t="str">
            <v xml:space="preserve">VIRGINIA </v>
          </cell>
        </row>
        <row r="19">
          <cell r="A19" t="str">
            <v>NYKAMP Matthew</v>
          </cell>
          <cell r="U19">
            <v>1</v>
          </cell>
          <cell r="V19" t="str">
            <v xml:space="preserve">VIRGINIA </v>
          </cell>
        </row>
        <row r="20">
          <cell r="A20" t="str">
            <v>ZILM Karl</v>
          </cell>
          <cell r="U20">
            <v>1</v>
          </cell>
          <cell r="V20" t="str">
            <v xml:space="preserve">VIRGINIA 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OT JUNIOR COLTS"/>
      <sheetName val="TOT SENIOR COLTS"/>
      <sheetName val="BAL"/>
      <sheetName val="HAM"/>
      <sheetName val="HUM"/>
      <sheetName val="MAL"/>
      <sheetName val="TW"/>
      <sheetName val="UN"/>
      <sheetName val="VIR"/>
    </sheetNames>
    <sheetDataSet>
      <sheetData sheetId="0"/>
      <sheetData sheetId="1"/>
      <sheetData sheetId="2">
        <row r="8">
          <cell r="A8" t="str">
            <v>HENDERSON Jason</v>
          </cell>
          <cell r="U8">
            <v>3</v>
          </cell>
          <cell r="V8" t="str">
            <v>BALAKLAVA</v>
          </cell>
        </row>
        <row r="9">
          <cell r="A9" t="str">
            <v>McPHARLIN Caleb</v>
          </cell>
          <cell r="U9">
            <v>3</v>
          </cell>
          <cell r="V9" t="str">
            <v>BALAKLAVA</v>
          </cell>
        </row>
        <row r="10">
          <cell r="A10" t="str">
            <v xml:space="preserve">JENNER Jack J </v>
          </cell>
          <cell r="U10">
            <v>2</v>
          </cell>
          <cell r="V10" t="str">
            <v>BALAKLAVA</v>
          </cell>
        </row>
        <row r="11">
          <cell r="A11" t="str">
            <v>McPHARLIN Ryan R</v>
          </cell>
          <cell r="U11">
            <v>4</v>
          </cell>
          <cell r="V11" t="str">
            <v>BALAKLAVA</v>
          </cell>
        </row>
        <row r="12">
          <cell r="A12" t="str">
            <v>MICHAEL Lachlan</v>
          </cell>
          <cell r="U12">
            <v>2</v>
          </cell>
          <cell r="V12" t="str">
            <v>BALAKLAVA</v>
          </cell>
        </row>
        <row r="13">
          <cell r="A13" t="str">
            <v>McDONALD Riley R</v>
          </cell>
          <cell r="U13">
            <v>1</v>
          </cell>
          <cell r="V13" t="str">
            <v>BALAKLAVA</v>
          </cell>
        </row>
        <row r="14">
          <cell r="A14" t="str">
            <v>GUY Zachary</v>
          </cell>
          <cell r="U14">
            <v>1</v>
          </cell>
          <cell r="V14" t="str">
            <v>BALAKLAVA</v>
          </cell>
        </row>
        <row r="15">
          <cell r="A15" t="str">
            <v>WILLIAMS Luke</v>
          </cell>
          <cell r="U15">
            <v>1</v>
          </cell>
          <cell r="V15" t="str">
            <v>BALAKLAVA</v>
          </cell>
        </row>
      </sheetData>
      <sheetData sheetId="3">
        <row r="3">
          <cell r="A3" t="str">
            <v>SENIOR COLTS</v>
          </cell>
        </row>
        <row r="4">
          <cell r="A4" t="str">
            <v>POWER Andrew A</v>
          </cell>
          <cell r="U4">
            <v>13</v>
          </cell>
          <cell r="V4" t="str">
            <v>HAMLEY</v>
          </cell>
        </row>
        <row r="5">
          <cell r="A5" t="str">
            <v>CASE Benjamin</v>
          </cell>
          <cell r="U5">
            <v>10</v>
          </cell>
          <cell r="V5" t="str">
            <v>HAMLEY</v>
          </cell>
        </row>
        <row r="6">
          <cell r="A6" t="str">
            <v>COLLINGS Sam S</v>
          </cell>
          <cell r="U6">
            <v>5</v>
          </cell>
          <cell r="V6" t="str">
            <v>HAMLEY</v>
          </cell>
        </row>
        <row r="8">
          <cell r="A8" t="str">
            <v>GREGOR MY Mitchell</v>
          </cell>
          <cell r="U8">
            <v>0</v>
          </cell>
          <cell r="V8" t="str">
            <v>HAMLEY</v>
          </cell>
        </row>
      </sheetData>
      <sheetData sheetId="4">
        <row r="3">
          <cell r="A3" t="str">
            <v>SENIOR COLTS</v>
          </cell>
        </row>
        <row r="4">
          <cell r="A4" t="str">
            <v>McGUINNES Shane S</v>
          </cell>
          <cell r="U4">
            <v>19</v>
          </cell>
          <cell r="V4" t="str">
            <v>HUMMOCKS</v>
          </cell>
        </row>
        <row r="5">
          <cell r="A5" t="str">
            <v>WILLIAMS Tyler</v>
          </cell>
          <cell r="U5">
            <v>7</v>
          </cell>
          <cell r="V5" t="str">
            <v>HUMMOCKS</v>
          </cell>
        </row>
        <row r="6">
          <cell r="A6" t="str">
            <v>McMILLAN Peter</v>
          </cell>
          <cell r="U6">
            <v>6</v>
          </cell>
          <cell r="V6" t="str">
            <v>HUMMOCKS</v>
          </cell>
        </row>
        <row r="7">
          <cell r="A7" t="str">
            <v>GREENSHIELDS Nathan N</v>
          </cell>
          <cell r="U7">
            <v>4</v>
          </cell>
          <cell r="V7" t="str">
            <v>HUMMOCKS</v>
          </cell>
        </row>
        <row r="8">
          <cell r="A8" t="str">
            <v>HATCHER Jack</v>
          </cell>
          <cell r="U8">
            <v>3</v>
          </cell>
          <cell r="V8" t="str">
            <v>HUMMOCKS</v>
          </cell>
        </row>
        <row r="9">
          <cell r="A9" t="str">
            <v>DEER Steven</v>
          </cell>
          <cell r="U9">
            <v>2</v>
          </cell>
          <cell r="V9" t="str">
            <v>HUMMOCKS</v>
          </cell>
        </row>
        <row r="10">
          <cell r="A10" t="str">
            <v>LAWSON Thomas</v>
          </cell>
          <cell r="U10">
            <v>1</v>
          </cell>
          <cell r="V10" t="str">
            <v>HUMMOCKS</v>
          </cell>
        </row>
        <row r="11">
          <cell r="A11" t="str">
            <v>HOEPENER Matthew</v>
          </cell>
          <cell r="U11">
            <v>0</v>
          </cell>
          <cell r="V11" t="str">
            <v>HUMMOCKS</v>
          </cell>
        </row>
      </sheetData>
      <sheetData sheetId="5">
        <row r="8">
          <cell r="A8" t="str">
            <v>GOUDIE Benjamin</v>
          </cell>
          <cell r="U8">
            <v>4</v>
          </cell>
          <cell r="V8" t="str">
            <v>MALLALA</v>
          </cell>
        </row>
        <row r="9">
          <cell r="A9" t="str">
            <v>BETHUNE Chase</v>
          </cell>
          <cell r="U9">
            <v>6</v>
          </cell>
          <cell r="V9" t="str">
            <v>MALLALA</v>
          </cell>
        </row>
        <row r="10">
          <cell r="A10" t="str">
            <v>MARTIN Ben</v>
          </cell>
          <cell r="U10">
            <v>5</v>
          </cell>
          <cell r="V10" t="str">
            <v>MALLALA</v>
          </cell>
        </row>
        <row r="11">
          <cell r="A11" t="str">
            <v>GOSLING Lawrence L</v>
          </cell>
          <cell r="U11">
            <v>0</v>
          </cell>
          <cell r="V11" t="str">
            <v>MALLALA</v>
          </cell>
        </row>
        <row r="12">
          <cell r="A12" t="str">
            <v>BURT Alec A</v>
          </cell>
          <cell r="U12">
            <v>0</v>
          </cell>
          <cell r="V12" t="str">
            <v>MALLALA</v>
          </cell>
        </row>
        <row r="13">
          <cell r="A13" t="str">
            <v>FARRELEY William</v>
          </cell>
          <cell r="U13">
            <v>0</v>
          </cell>
          <cell r="V13" t="str">
            <v>MALLALA</v>
          </cell>
        </row>
        <row r="14">
          <cell r="A14" t="str">
            <v>HALLION John</v>
          </cell>
          <cell r="U14">
            <v>0</v>
          </cell>
          <cell r="V14" t="str">
            <v>MALLALA</v>
          </cell>
        </row>
        <row r="15">
          <cell r="A15" t="str">
            <v>ANANDPREET Ghataura</v>
          </cell>
          <cell r="U15">
            <v>1</v>
          </cell>
          <cell r="V15" t="str">
            <v>MALLALA</v>
          </cell>
        </row>
        <row r="16">
          <cell r="U16">
            <v>49</v>
          </cell>
        </row>
        <row r="17">
          <cell r="U17">
            <v>49</v>
          </cell>
        </row>
      </sheetData>
      <sheetData sheetId="6">
        <row r="7">
          <cell r="A7" t="str">
            <v>PATERSON Joshua</v>
          </cell>
          <cell r="U7">
            <v>6</v>
          </cell>
          <cell r="V7" t="str">
            <v>TWO WELLS</v>
          </cell>
        </row>
        <row r="8">
          <cell r="A8" t="str">
            <v>GODFREY Luke</v>
          </cell>
          <cell r="U8">
            <v>5</v>
          </cell>
          <cell r="V8" t="str">
            <v>TWO WELLS</v>
          </cell>
        </row>
        <row r="9">
          <cell r="A9" t="str">
            <v>SHEPARD Jordan</v>
          </cell>
          <cell r="U9">
            <v>4</v>
          </cell>
          <cell r="V9" t="str">
            <v>TWO WELLS</v>
          </cell>
        </row>
        <row r="10">
          <cell r="A10" t="str">
            <v>WISE Dylan</v>
          </cell>
          <cell r="U10">
            <v>4</v>
          </cell>
        </row>
        <row r="11">
          <cell r="A11" t="str">
            <v>MORRISON Jim</v>
          </cell>
          <cell r="U11">
            <v>1</v>
          </cell>
          <cell r="V11" t="str">
            <v>TWO WELLS</v>
          </cell>
        </row>
        <row r="12">
          <cell r="A12" t="str">
            <v>FRANKLIN Cameron</v>
          </cell>
          <cell r="U12">
            <v>1</v>
          </cell>
          <cell r="V12" t="str">
            <v>TWO WELLS</v>
          </cell>
        </row>
        <row r="13">
          <cell r="A13" t="str">
            <v>JONES Dylan</v>
          </cell>
          <cell r="U13">
            <v>1</v>
          </cell>
          <cell r="V13" t="str">
            <v>TWO WELLS</v>
          </cell>
        </row>
        <row r="14">
          <cell r="A14" t="str">
            <v>DALEY Matthew</v>
          </cell>
          <cell r="U14">
            <v>3</v>
          </cell>
          <cell r="V14" t="str">
            <v>TWO WELLS</v>
          </cell>
        </row>
        <row r="15">
          <cell r="U15">
            <v>72</v>
          </cell>
        </row>
        <row r="16">
          <cell r="U16">
            <v>72</v>
          </cell>
        </row>
      </sheetData>
      <sheetData sheetId="7">
        <row r="5">
          <cell r="A5" t="str">
            <v>CURNOW Jakob J</v>
          </cell>
          <cell r="U5">
            <v>8</v>
          </cell>
          <cell r="V5" t="str">
            <v>UNITED</v>
          </cell>
        </row>
        <row r="6">
          <cell r="A6" t="str">
            <v>RODGERS Richard</v>
          </cell>
          <cell r="U6">
            <v>6</v>
          </cell>
          <cell r="V6" t="str">
            <v>UNITED</v>
          </cell>
        </row>
        <row r="7">
          <cell r="A7" t="str">
            <v>CONNOR Lachlan</v>
          </cell>
          <cell r="U7">
            <v>4</v>
          </cell>
          <cell r="V7" t="str">
            <v>UNITED</v>
          </cell>
        </row>
        <row r="8">
          <cell r="A8" t="str">
            <v>BENTLEY Lachlan L</v>
          </cell>
          <cell r="U8">
            <v>3</v>
          </cell>
          <cell r="V8" t="str">
            <v>UNITED</v>
          </cell>
        </row>
        <row r="9">
          <cell r="A9" t="str">
            <v>BEDELL Travis</v>
          </cell>
          <cell r="U9">
            <v>3</v>
          </cell>
          <cell r="V9" t="str">
            <v>UNITED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4"/>
  <sheetViews>
    <sheetView workbookViewId="0">
      <pane ySplit="1" topLeftCell="A2" activePane="bottomLeft" state="frozen"/>
      <selection pane="bottomLeft" activeCell="A2" sqref="A2:X2"/>
    </sheetView>
  </sheetViews>
  <sheetFormatPr defaultRowHeight="15"/>
  <cols>
    <col min="1" max="1" width="28.5703125" customWidth="1"/>
    <col min="2" max="4" width="1.85546875" customWidth="1"/>
    <col min="5" max="23" width="5.7109375" customWidth="1"/>
    <col min="24" max="24" width="6.140625" style="51" customWidth="1"/>
    <col min="25" max="25" width="5.7109375" customWidth="1"/>
  </cols>
  <sheetData>
    <row r="1" spans="1:24">
      <c r="A1" s="109" t="s">
        <v>201</v>
      </c>
      <c r="E1" s="107" t="s">
        <v>1</v>
      </c>
      <c r="F1" s="107" t="s">
        <v>2</v>
      </c>
      <c r="G1" s="107" t="s">
        <v>3</v>
      </c>
      <c r="H1" s="107" t="s">
        <v>4</v>
      </c>
      <c r="I1" s="107" t="s">
        <v>5</v>
      </c>
      <c r="J1" s="107" t="s">
        <v>6</v>
      </c>
      <c r="K1" s="107" t="s">
        <v>7</v>
      </c>
      <c r="L1" s="107" t="s">
        <v>8</v>
      </c>
      <c r="M1" s="107" t="s">
        <v>9</v>
      </c>
      <c r="N1" s="107" t="s">
        <v>10</v>
      </c>
      <c r="O1" s="107" t="s">
        <v>11</v>
      </c>
      <c r="P1" s="107" t="s">
        <v>12</v>
      </c>
      <c r="Q1" s="107" t="s">
        <v>13</v>
      </c>
      <c r="R1" s="107" t="s">
        <v>14</v>
      </c>
      <c r="S1" s="107" t="s">
        <v>15</v>
      </c>
      <c r="T1" s="107" t="s">
        <v>16</v>
      </c>
      <c r="U1" s="107" t="s">
        <v>17</v>
      </c>
      <c r="V1" s="107" t="s">
        <v>18</v>
      </c>
      <c r="W1" s="107" t="s">
        <v>19</v>
      </c>
      <c r="X1" s="108" t="s">
        <v>200</v>
      </c>
    </row>
    <row r="2" spans="1:24" s="119" customFormat="1">
      <c r="A2" s="125" t="s">
        <v>22</v>
      </c>
      <c r="B2" s="124"/>
      <c r="C2" s="124"/>
      <c r="D2" s="124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7"/>
    </row>
    <row r="3" spans="1:24">
      <c r="A3" s="93" t="s">
        <v>137</v>
      </c>
      <c r="B3" s="7"/>
      <c r="C3" s="9"/>
      <c r="D3" s="7"/>
      <c r="E3" s="94" t="s">
        <v>20</v>
      </c>
      <c r="F3" s="94">
        <v>1</v>
      </c>
      <c r="G3" s="95"/>
      <c r="H3" s="94">
        <v>1</v>
      </c>
      <c r="I3" s="94"/>
      <c r="J3">
        <v>3</v>
      </c>
      <c r="K3" s="51">
        <v>2</v>
      </c>
      <c r="L3" s="51"/>
      <c r="M3" s="96" t="s">
        <v>20</v>
      </c>
      <c r="N3" s="97"/>
      <c r="O3" s="51">
        <v>3</v>
      </c>
      <c r="P3" s="51">
        <v>3</v>
      </c>
      <c r="Q3">
        <v>2</v>
      </c>
      <c r="R3" s="51"/>
      <c r="S3" s="51"/>
      <c r="T3" s="51">
        <v>1</v>
      </c>
      <c r="U3" s="51">
        <v>1</v>
      </c>
      <c r="V3" s="51">
        <v>3</v>
      </c>
      <c r="W3" s="51"/>
      <c r="X3" s="96">
        <f t="shared" ref="X3:X13" si="0">SUM(T3:W3)</f>
        <v>5</v>
      </c>
    </row>
    <row r="4" spans="1:24">
      <c r="A4" s="93" t="s">
        <v>138</v>
      </c>
      <c r="B4" s="7"/>
      <c r="C4" s="9"/>
      <c r="D4" s="7"/>
      <c r="E4" s="94"/>
      <c r="F4" s="94"/>
      <c r="G4">
        <v>3</v>
      </c>
      <c r="K4" s="96"/>
      <c r="L4" s="51">
        <v>1</v>
      </c>
      <c r="M4" s="51"/>
      <c r="N4" s="97"/>
      <c r="O4" s="51"/>
      <c r="P4" s="51"/>
      <c r="R4" s="51">
        <v>2</v>
      </c>
      <c r="S4" s="51"/>
      <c r="T4" s="51"/>
      <c r="V4" s="98">
        <v>1</v>
      </c>
      <c r="X4" s="96">
        <f t="shared" si="0"/>
        <v>1</v>
      </c>
    </row>
    <row r="5" spans="1:24">
      <c r="A5" s="93" t="s">
        <v>139</v>
      </c>
      <c r="B5" s="7"/>
      <c r="C5" s="9"/>
      <c r="D5" s="7"/>
      <c r="E5" s="99"/>
      <c r="F5" s="100"/>
      <c r="G5" s="51"/>
      <c r="H5" s="97"/>
      <c r="I5" s="51"/>
      <c r="K5" s="51">
        <v>3</v>
      </c>
      <c r="L5" s="51"/>
      <c r="M5" s="51"/>
      <c r="N5" s="97"/>
      <c r="O5" s="51"/>
      <c r="P5" s="51"/>
      <c r="R5" s="51"/>
      <c r="S5" s="51"/>
      <c r="T5" s="51"/>
      <c r="U5" s="51">
        <v>3</v>
      </c>
      <c r="V5" s="51"/>
      <c r="W5" s="51"/>
      <c r="X5" s="96">
        <f t="shared" si="0"/>
        <v>3</v>
      </c>
    </row>
    <row r="6" spans="1:24">
      <c r="A6" s="93" t="s">
        <v>140</v>
      </c>
      <c r="B6" s="7"/>
      <c r="C6" s="9"/>
      <c r="D6" s="7"/>
      <c r="E6" s="94"/>
      <c r="F6" s="94">
        <v>3</v>
      </c>
      <c r="G6" s="51"/>
      <c r="H6" s="97"/>
      <c r="I6" s="51"/>
      <c r="J6" s="94"/>
      <c r="K6" s="51">
        <v>1</v>
      </c>
      <c r="L6" s="94"/>
      <c r="M6" s="96"/>
      <c r="N6" s="94"/>
      <c r="O6" s="94"/>
      <c r="P6" s="94"/>
      <c r="Q6" s="94"/>
      <c r="R6" s="94"/>
      <c r="S6" s="94"/>
      <c r="T6" s="94"/>
      <c r="U6" s="96"/>
      <c r="V6" s="94"/>
      <c r="W6" s="94"/>
      <c r="X6" s="96">
        <f t="shared" si="0"/>
        <v>0</v>
      </c>
    </row>
    <row r="7" spans="1:24">
      <c r="A7" s="93" t="s">
        <v>141</v>
      </c>
      <c r="B7" s="7"/>
      <c r="C7" s="9"/>
      <c r="D7" s="7"/>
      <c r="E7" s="94"/>
      <c r="F7" s="94"/>
      <c r="G7" s="51"/>
      <c r="H7" s="97"/>
      <c r="I7" s="51"/>
      <c r="K7" s="51"/>
      <c r="L7" s="51"/>
      <c r="M7" s="51"/>
      <c r="N7" s="97"/>
      <c r="O7" s="51"/>
      <c r="P7" s="51"/>
      <c r="R7" s="51">
        <v>3</v>
      </c>
      <c r="S7" s="51"/>
      <c r="T7" s="51"/>
      <c r="U7" s="51"/>
      <c r="V7" s="51"/>
      <c r="W7" s="51"/>
      <c r="X7" s="96">
        <f t="shared" si="0"/>
        <v>0</v>
      </c>
    </row>
    <row r="8" spans="1:24">
      <c r="A8" s="93" t="s">
        <v>142</v>
      </c>
      <c r="B8" s="7"/>
      <c r="C8" s="9"/>
      <c r="D8" s="7"/>
      <c r="E8" s="94"/>
      <c r="F8" s="94"/>
      <c r="G8" s="51"/>
      <c r="H8" s="97"/>
      <c r="I8" s="51"/>
      <c r="J8" s="51"/>
      <c r="K8" s="51"/>
      <c r="L8" s="51"/>
      <c r="M8" s="51"/>
      <c r="N8" s="51"/>
      <c r="O8" s="97"/>
      <c r="P8" s="51"/>
      <c r="Q8" s="51"/>
      <c r="R8" s="51"/>
      <c r="S8" s="51"/>
      <c r="T8" s="51"/>
      <c r="U8" s="51"/>
      <c r="V8" s="51"/>
      <c r="W8" s="51">
        <v>3</v>
      </c>
      <c r="X8" s="96">
        <f t="shared" si="0"/>
        <v>3</v>
      </c>
    </row>
    <row r="9" spans="1:24">
      <c r="A9" s="93" t="s">
        <v>143</v>
      </c>
      <c r="B9" s="7"/>
      <c r="C9" s="9"/>
      <c r="D9" s="7"/>
      <c r="E9" s="94"/>
      <c r="F9" s="94"/>
      <c r="G9" s="51"/>
      <c r="H9" s="97"/>
      <c r="I9" s="51"/>
      <c r="J9">
        <v>1</v>
      </c>
      <c r="K9" s="51"/>
      <c r="L9" s="51">
        <v>2</v>
      </c>
      <c r="M9" s="51"/>
      <c r="N9" s="97"/>
      <c r="O9" s="51"/>
      <c r="P9" s="51"/>
      <c r="Q9" s="94"/>
      <c r="R9" s="51"/>
      <c r="S9" s="51"/>
      <c r="T9" s="51"/>
      <c r="U9" s="51"/>
      <c r="V9" s="51"/>
      <c r="W9" s="51"/>
      <c r="X9" s="96">
        <f t="shared" si="0"/>
        <v>0</v>
      </c>
    </row>
    <row r="10" spans="1:24">
      <c r="A10" s="93" t="s">
        <v>144</v>
      </c>
      <c r="B10" s="7"/>
      <c r="C10" s="9"/>
      <c r="D10" s="7"/>
      <c r="E10" s="94"/>
      <c r="F10" s="94"/>
      <c r="G10" s="51">
        <v>1</v>
      </c>
      <c r="H10" s="97"/>
      <c r="I10" s="51"/>
      <c r="K10" s="51"/>
      <c r="L10" s="51"/>
      <c r="M10" s="51"/>
      <c r="N10" s="97"/>
      <c r="O10" s="51"/>
      <c r="P10" s="51"/>
      <c r="R10" s="51"/>
      <c r="S10" s="51"/>
      <c r="T10" s="51"/>
      <c r="U10" s="51"/>
      <c r="V10" s="51"/>
      <c r="W10" s="51">
        <v>2</v>
      </c>
      <c r="X10" s="96">
        <f t="shared" si="0"/>
        <v>2</v>
      </c>
    </row>
    <row r="11" spans="1:24">
      <c r="A11" s="93" t="s">
        <v>145</v>
      </c>
      <c r="B11" s="7"/>
      <c r="C11" s="9"/>
      <c r="D11" s="7"/>
      <c r="E11" s="94"/>
      <c r="F11" s="94"/>
      <c r="G11" s="51"/>
      <c r="H11" s="97"/>
      <c r="I11" s="51">
        <v>1</v>
      </c>
      <c r="K11" s="51"/>
      <c r="L11" s="51"/>
      <c r="M11" s="96" t="s">
        <v>20</v>
      </c>
      <c r="N11" s="97"/>
      <c r="O11" s="51">
        <v>1</v>
      </c>
      <c r="P11" s="51"/>
      <c r="R11" s="51"/>
      <c r="S11" s="51"/>
      <c r="T11" s="51"/>
      <c r="U11" s="51"/>
      <c r="V11" s="51"/>
      <c r="W11" s="51"/>
      <c r="X11" s="96">
        <f t="shared" si="0"/>
        <v>0</v>
      </c>
    </row>
    <row r="12" spans="1:24">
      <c r="A12" s="93" t="s">
        <v>146</v>
      </c>
      <c r="B12" s="7"/>
      <c r="C12" s="9"/>
      <c r="D12" s="7"/>
      <c r="E12" s="94"/>
      <c r="F12" s="94"/>
      <c r="G12" s="95"/>
      <c r="H12" s="94"/>
      <c r="I12" s="94"/>
      <c r="J12" s="94">
        <v>2</v>
      </c>
      <c r="K12" s="96"/>
      <c r="L12" s="94"/>
      <c r="M12" s="96"/>
      <c r="N12" s="94"/>
      <c r="O12" s="94"/>
      <c r="P12" s="94"/>
      <c r="Q12" s="94"/>
      <c r="R12" s="94"/>
      <c r="S12" s="94"/>
      <c r="T12" s="94"/>
      <c r="U12" s="96"/>
      <c r="V12" s="94"/>
      <c r="W12" s="94"/>
      <c r="X12" s="96">
        <f t="shared" si="0"/>
        <v>0</v>
      </c>
    </row>
    <row r="13" spans="1:24">
      <c r="A13" s="93" t="s">
        <v>147</v>
      </c>
      <c r="B13" s="7"/>
      <c r="C13" s="9"/>
      <c r="D13" s="7"/>
      <c r="E13" s="94"/>
      <c r="F13" s="94"/>
      <c r="G13" s="51"/>
      <c r="H13" s="97"/>
      <c r="I13" s="51"/>
      <c r="K13" s="51"/>
      <c r="L13" s="51"/>
      <c r="M13" s="51"/>
      <c r="N13" s="97"/>
      <c r="O13" s="51"/>
      <c r="P13" s="51">
        <v>1</v>
      </c>
      <c r="R13" s="51"/>
      <c r="S13" s="51"/>
      <c r="T13" s="51"/>
      <c r="U13" s="51"/>
      <c r="V13" s="51"/>
      <c r="W13" s="51"/>
      <c r="X13" s="96">
        <f t="shared" si="0"/>
        <v>0</v>
      </c>
    </row>
    <row r="14" spans="1:24">
      <c r="A14" s="45" t="s">
        <v>40</v>
      </c>
      <c r="B14" s="45"/>
      <c r="C14" s="45"/>
      <c r="D14" s="45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6"/>
    </row>
    <row r="15" spans="1:24">
      <c r="A15" s="101" t="s">
        <v>148</v>
      </c>
      <c r="B15" s="10"/>
      <c r="C15" s="15"/>
      <c r="D15" s="22"/>
      <c r="G15" s="51"/>
      <c r="H15" s="97"/>
      <c r="I15" s="51">
        <v>2</v>
      </c>
      <c r="K15" s="51"/>
      <c r="L15" s="51"/>
      <c r="M15" s="51"/>
      <c r="N15" s="102" t="s">
        <v>20</v>
      </c>
      <c r="O15" s="96">
        <v>1</v>
      </c>
      <c r="P15" s="51"/>
      <c r="R15" s="51"/>
      <c r="S15" s="51">
        <v>1</v>
      </c>
      <c r="T15" s="51"/>
      <c r="U15" s="51">
        <v>1</v>
      </c>
      <c r="V15" s="51">
        <v>2</v>
      </c>
      <c r="W15" s="51"/>
      <c r="X15" s="98">
        <f t="shared" ref="X15:X20" si="1">SUM(T15:W15)</f>
        <v>3</v>
      </c>
    </row>
    <row r="16" spans="1:24">
      <c r="A16" s="103" t="s">
        <v>149</v>
      </c>
      <c r="B16" s="10"/>
      <c r="C16" s="15"/>
      <c r="D16" s="22"/>
      <c r="F16">
        <v>2</v>
      </c>
      <c r="G16" s="51"/>
      <c r="H16" s="97"/>
      <c r="I16" s="51"/>
      <c r="K16" s="51"/>
      <c r="L16" s="51"/>
      <c r="M16" s="51"/>
      <c r="N16" s="97"/>
      <c r="O16" s="51"/>
      <c r="P16" s="51">
        <v>2</v>
      </c>
      <c r="R16" s="51"/>
      <c r="S16" s="51">
        <v>2</v>
      </c>
      <c r="T16" s="96" t="s">
        <v>20</v>
      </c>
      <c r="U16" s="51"/>
      <c r="V16" s="51"/>
      <c r="W16" s="51"/>
      <c r="X16" s="98">
        <f t="shared" si="1"/>
        <v>0</v>
      </c>
    </row>
    <row r="17" spans="1:24">
      <c r="A17" s="103" t="s">
        <v>150</v>
      </c>
      <c r="B17" s="10"/>
      <c r="C17" s="15"/>
      <c r="D17" s="22"/>
      <c r="G17" s="51"/>
      <c r="H17" s="97">
        <v>1</v>
      </c>
      <c r="I17" s="51">
        <v>3</v>
      </c>
      <c r="K17" s="51"/>
      <c r="L17" s="51"/>
      <c r="M17" s="51"/>
      <c r="N17" s="97"/>
      <c r="O17" s="51"/>
      <c r="P17" s="96" t="s">
        <v>151</v>
      </c>
      <c r="R17" s="51"/>
      <c r="S17" s="96" t="s">
        <v>20</v>
      </c>
      <c r="T17" s="51"/>
      <c r="U17" s="51"/>
      <c r="V17" s="51"/>
      <c r="W17" s="51">
        <v>1</v>
      </c>
      <c r="X17" s="98">
        <f t="shared" si="1"/>
        <v>1</v>
      </c>
    </row>
    <row r="18" spans="1:24">
      <c r="A18" s="101" t="s">
        <v>152</v>
      </c>
      <c r="B18" s="10"/>
      <c r="C18" s="15"/>
      <c r="D18" s="22"/>
      <c r="G18" s="51"/>
      <c r="H18" s="97"/>
      <c r="I18" s="51"/>
      <c r="K18" s="51"/>
      <c r="L18" s="51"/>
      <c r="M18" s="51"/>
      <c r="N18" s="97">
        <v>3</v>
      </c>
      <c r="O18" s="51"/>
      <c r="P18" s="51"/>
      <c r="R18" s="51">
        <v>1</v>
      </c>
      <c r="S18" s="51"/>
      <c r="T18" s="51"/>
      <c r="U18" s="51"/>
      <c r="V18" s="51"/>
      <c r="W18" s="51"/>
      <c r="X18" s="98">
        <f t="shared" si="1"/>
        <v>0</v>
      </c>
    </row>
    <row r="19" spans="1:24">
      <c r="A19" s="103" t="s">
        <v>153</v>
      </c>
      <c r="B19" s="10"/>
      <c r="C19" s="15"/>
      <c r="D19" s="22"/>
      <c r="G19" s="51"/>
      <c r="H19" s="97"/>
      <c r="I19" s="51"/>
      <c r="K19" s="51"/>
      <c r="L19" s="51"/>
      <c r="M19" s="51">
        <v>2</v>
      </c>
      <c r="N19" s="97"/>
      <c r="O19" s="51"/>
      <c r="P19" s="51"/>
      <c r="R19" s="51"/>
      <c r="S19" s="51"/>
      <c r="T19" s="51"/>
      <c r="U19" s="51"/>
      <c r="V19" s="51"/>
      <c r="W19" s="51"/>
      <c r="X19" s="98">
        <f t="shared" si="1"/>
        <v>0</v>
      </c>
    </row>
    <row r="20" spans="1:24">
      <c r="A20" s="101" t="s">
        <v>154</v>
      </c>
      <c r="B20" s="10"/>
      <c r="C20" s="15"/>
      <c r="D20" s="22"/>
      <c r="G20" s="51"/>
      <c r="H20" s="97"/>
      <c r="I20" s="51">
        <v>1</v>
      </c>
      <c r="J20" s="94" t="s">
        <v>20</v>
      </c>
      <c r="K20" s="96" t="s">
        <v>20</v>
      </c>
      <c r="L20" s="51"/>
      <c r="M20" s="51"/>
      <c r="N20" s="97"/>
      <c r="O20" s="51"/>
      <c r="P20" s="51"/>
      <c r="R20" s="51"/>
      <c r="S20" s="51"/>
      <c r="T20" s="51"/>
      <c r="U20" s="51"/>
      <c r="V20" s="51"/>
      <c r="W20" s="51"/>
      <c r="X20" s="98">
        <f t="shared" si="1"/>
        <v>0</v>
      </c>
    </row>
    <row r="21" spans="1:24">
      <c r="A21" s="43" t="s">
        <v>41</v>
      </c>
      <c r="B21" s="44"/>
      <c r="C21" s="44"/>
      <c r="D21" s="4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6"/>
    </row>
    <row r="22" spans="1:24">
      <c r="A22" s="103" t="s">
        <v>155</v>
      </c>
      <c r="B22" s="20"/>
      <c r="C22" s="21"/>
      <c r="D22" s="8"/>
      <c r="E22">
        <v>1</v>
      </c>
      <c r="F22">
        <v>2</v>
      </c>
      <c r="G22" s="28">
        <v>2</v>
      </c>
      <c r="H22" s="28"/>
      <c r="I22" s="28">
        <v>1</v>
      </c>
      <c r="K22" s="51"/>
      <c r="L22" s="51"/>
      <c r="M22" s="51"/>
      <c r="N22" s="102" t="s">
        <v>20</v>
      </c>
      <c r="O22" s="51">
        <v>2</v>
      </c>
      <c r="P22" s="51">
        <v>2</v>
      </c>
      <c r="R22" s="51">
        <v>1</v>
      </c>
      <c r="S22" s="51"/>
      <c r="T22" s="51">
        <v>3</v>
      </c>
      <c r="U22" s="51"/>
      <c r="V22" s="51">
        <v>3</v>
      </c>
      <c r="W22" s="51"/>
      <c r="X22" s="98">
        <f t="shared" ref="X22:X30" si="2">SUM(T22:W22)</f>
        <v>6</v>
      </c>
    </row>
    <row r="23" spans="1:24">
      <c r="A23" s="103" t="s">
        <v>156</v>
      </c>
      <c r="B23" s="20"/>
      <c r="C23" s="21"/>
      <c r="D23" s="8"/>
      <c r="F23">
        <v>3</v>
      </c>
      <c r="G23" s="51">
        <v>3</v>
      </c>
      <c r="H23" s="97"/>
      <c r="I23" s="51">
        <v>3</v>
      </c>
      <c r="K23" s="51"/>
      <c r="L23" s="51"/>
      <c r="M23" s="51">
        <v>1</v>
      </c>
      <c r="N23" s="97"/>
      <c r="O23" s="51"/>
      <c r="P23" s="51"/>
      <c r="R23" s="51"/>
      <c r="S23" s="51"/>
      <c r="T23" s="51"/>
      <c r="U23" s="51"/>
      <c r="V23" s="51"/>
      <c r="W23" s="51">
        <v>2</v>
      </c>
      <c r="X23" s="98">
        <f t="shared" si="2"/>
        <v>2</v>
      </c>
    </row>
    <row r="24" spans="1:24">
      <c r="A24" s="101" t="s">
        <v>157</v>
      </c>
      <c r="B24" s="20"/>
      <c r="C24" s="21"/>
      <c r="D24" s="8"/>
      <c r="G24" s="51"/>
      <c r="H24" s="97"/>
      <c r="I24" s="51"/>
      <c r="K24" s="51"/>
      <c r="L24" s="51"/>
      <c r="M24" s="51"/>
      <c r="N24" s="102" t="s">
        <v>20</v>
      </c>
      <c r="O24" s="51">
        <v>3</v>
      </c>
      <c r="P24" s="51"/>
      <c r="R24" s="51"/>
      <c r="S24" s="51">
        <v>3</v>
      </c>
      <c r="T24" s="51">
        <v>2</v>
      </c>
      <c r="U24" s="51"/>
      <c r="V24" s="51"/>
      <c r="W24" s="51">
        <v>3</v>
      </c>
      <c r="X24" s="98">
        <f t="shared" si="2"/>
        <v>5</v>
      </c>
    </row>
    <row r="25" spans="1:24">
      <c r="A25" s="103" t="s">
        <v>158</v>
      </c>
      <c r="B25" s="20"/>
      <c r="C25" s="21"/>
      <c r="D25" s="8"/>
      <c r="G25" s="51">
        <v>1</v>
      </c>
      <c r="H25" s="97"/>
      <c r="I25" s="51"/>
      <c r="J25">
        <v>2</v>
      </c>
      <c r="K25" s="51"/>
      <c r="L25" s="51"/>
      <c r="M25" s="51"/>
      <c r="N25" s="97">
        <v>3</v>
      </c>
      <c r="O25" s="51"/>
      <c r="P25" s="51"/>
      <c r="R25" s="51"/>
      <c r="S25" s="51"/>
      <c r="T25" s="51"/>
      <c r="U25" s="51"/>
      <c r="V25" s="51">
        <v>1</v>
      </c>
      <c r="X25" s="98">
        <f t="shared" si="2"/>
        <v>1</v>
      </c>
    </row>
    <row r="26" spans="1:24">
      <c r="A26" s="103" t="s">
        <v>159</v>
      </c>
      <c r="B26" s="20"/>
      <c r="C26" s="21"/>
      <c r="D26" s="8"/>
      <c r="E26" s="94">
        <v>3</v>
      </c>
      <c r="G26" s="51"/>
      <c r="H26" s="97"/>
      <c r="I26" s="51"/>
      <c r="K26" s="51"/>
      <c r="L26" s="51"/>
      <c r="M26" s="51"/>
      <c r="N26" s="97"/>
      <c r="O26" s="51"/>
      <c r="P26" s="51"/>
      <c r="R26" s="51"/>
      <c r="S26" s="51">
        <v>2</v>
      </c>
      <c r="T26" s="51"/>
      <c r="U26" s="51"/>
      <c r="V26" s="51"/>
      <c r="W26" s="51"/>
      <c r="X26" s="98">
        <f t="shared" si="2"/>
        <v>0</v>
      </c>
    </row>
    <row r="27" spans="1:24">
      <c r="A27" s="101" t="s">
        <v>160</v>
      </c>
      <c r="B27" s="20"/>
      <c r="C27" s="21"/>
      <c r="D27" s="8"/>
      <c r="G27" s="51"/>
      <c r="H27" s="97"/>
      <c r="I27" s="51"/>
      <c r="K27" s="51"/>
      <c r="L27" s="51"/>
      <c r="M27" s="51"/>
      <c r="N27" s="97"/>
      <c r="O27" s="51"/>
      <c r="P27" s="51">
        <v>3</v>
      </c>
      <c r="R27" s="51"/>
      <c r="S27" s="51"/>
      <c r="T27" s="51"/>
      <c r="U27" s="51"/>
      <c r="V27" s="51"/>
      <c r="W27" s="51">
        <v>1</v>
      </c>
      <c r="X27" s="98">
        <f t="shared" si="2"/>
        <v>1</v>
      </c>
    </row>
    <row r="28" spans="1:24">
      <c r="A28" s="103" t="s">
        <v>161</v>
      </c>
      <c r="B28" s="20"/>
      <c r="C28" s="21"/>
      <c r="D28" s="8"/>
      <c r="E28">
        <v>2</v>
      </c>
      <c r="G28" s="51"/>
      <c r="H28" s="97"/>
      <c r="I28" s="51"/>
      <c r="K28" s="51"/>
      <c r="L28" s="51"/>
      <c r="M28" s="51"/>
      <c r="N28" s="97"/>
      <c r="O28" s="51"/>
      <c r="P28" s="51"/>
      <c r="R28" s="51"/>
      <c r="S28" s="51"/>
      <c r="T28" s="51"/>
      <c r="U28" s="51"/>
      <c r="V28" s="51"/>
      <c r="W28" s="51"/>
      <c r="X28" s="98">
        <f t="shared" si="2"/>
        <v>0</v>
      </c>
    </row>
    <row r="29" spans="1:24">
      <c r="A29" s="101" t="s">
        <v>162</v>
      </c>
      <c r="B29" s="20"/>
      <c r="C29" s="21"/>
      <c r="D29" s="8"/>
      <c r="G29" s="51"/>
      <c r="H29" s="97"/>
      <c r="I29" s="51"/>
      <c r="K29" s="51"/>
      <c r="L29" s="51"/>
      <c r="M29" s="51"/>
      <c r="N29" s="97">
        <v>2</v>
      </c>
      <c r="O29" s="51"/>
      <c r="P29" s="51"/>
      <c r="R29" s="51"/>
      <c r="S29" s="51"/>
      <c r="T29" s="51"/>
      <c r="U29" s="51"/>
      <c r="V29" s="51"/>
      <c r="W29" s="51"/>
      <c r="X29" s="98">
        <f t="shared" si="2"/>
        <v>0</v>
      </c>
    </row>
    <row r="30" spans="1:24">
      <c r="A30" s="101" t="s">
        <v>163</v>
      </c>
      <c r="B30" s="20"/>
      <c r="C30" s="21"/>
      <c r="D30" s="8"/>
      <c r="G30" s="51"/>
      <c r="H30" s="97"/>
      <c r="I30" s="51"/>
      <c r="K30" s="51"/>
      <c r="L30" s="51"/>
      <c r="M30" s="51"/>
      <c r="N30" s="97"/>
      <c r="O30" s="51"/>
      <c r="P30" s="51">
        <v>1</v>
      </c>
      <c r="R30" s="51"/>
      <c r="S30" s="51"/>
      <c r="T30" s="51"/>
      <c r="U30" s="51"/>
      <c r="V30" s="51"/>
      <c r="W30" s="51"/>
      <c r="X30" s="98">
        <f t="shared" si="2"/>
        <v>0</v>
      </c>
    </row>
    <row r="31" spans="1:24">
      <c r="A31" s="43" t="s">
        <v>49</v>
      </c>
      <c r="B31" s="43"/>
      <c r="C31" s="43"/>
      <c r="D31" s="43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6"/>
    </row>
    <row r="32" spans="1:24">
      <c r="A32" s="103" t="s">
        <v>164</v>
      </c>
      <c r="B32" s="22"/>
      <c r="D32" s="22"/>
      <c r="G32" s="51"/>
      <c r="H32" s="97"/>
      <c r="I32" s="51">
        <v>2</v>
      </c>
      <c r="J32" s="51">
        <v>1</v>
      </c>
      <c r="K32" s="51"/>
      <c r="L32" s="51">
        <v>2</v>
      </c>
      <c r="M32" s="51">
        <v>3</v>
      </c>
      <c r="N32" s="96">
        <v>2</v>
      </c>
      <c r="O32" s="97">
        <v>1</v>
      </c>
      <c r="P32" s="51">
        <v>1</v>
      </c>
      <c r="Q32" s="51">
        <v>3</v>
      </c>
      <c r="R32" s="51"/>
      <c r="S32" s="51"/>
      <c r="T32" s="51"/>
      <c r="U32" s="51"/>
      <c r="V32" s="51"/>
      <c r="W32" s="51"/>
      <c r="X32" s="98">
        <f t="shared" ref="X32:X43" si="3">SUM(T32:W32)</f>
        <v>0</v>
      </c>
    </row>
    <row r="33" spans="1:24">
      <c r="A33" s="103" t="s">
        <v>165</v>
      </c>
      <c r="B33" s="22"/>
      <c r="D33" s="22"/>
      <c r="G33" s="51"/>
      <c r="H33" s="97"/>
      <c r="I33" s="51">
        <v>3</v>
      </c>
      <c r="J33" s="51">
        <v>3</v>
      </c>
      <c r="K33" s="51"/>
      <c r="L33" s="51"/>
      <c r="M33" s="51"/>
      <c r="N33" s="97"/>
      <c r="O33" s="51"/>
      <c r="P33" s="51"/>
      <c r="R33" s="51"/>
      <c r="S33" s="51"/>
      <c r="T33" s="51">
        <v>3</v>
      </c>
      <c r="U33" s="51">
        <v>2</v>
      </c>
      <c r="V33" s="51"/>
      <c r="W33" s="51"/>
      <c r="X33" s="98">
        <f t="shared" si="3"/>
        <v>5</v>
      </c>
    </row>
    <row r="34" spans="1:24">
      <c r="A34" s="103" t="s">
        <v>166</v>
      </c>
      <c r="B34" s="22"/>
      <c r="D34" s="22"/>
      <c r="G34" s="51">
        <v>1</v>
      </c>
      <c r="H34" s="97"/>
      <c r="I34" s="51"/>
      <c r="J34" s="51"/>
      <c r="K34" s="51"/>
      <c r="L34" s="51"/>
      <c r="M34" s="51">
        <v>2</v>
      </c>
      <c r="N34" s="102">
        <v>3</v>
      </c>
      <c r="O34" s="51">
        <v>3</v>
      </c>
      <c r="P34" s="51"/>
      <c r="R34" s="51"/>
      <c r="S34" s="51"/>
      <c r="T34" s="51">
        <v>2</v>
      </c>
      <c r="U34" s="51"/>
      <c r="V34" s="51"/>
      <c r="W34" s="51"/>
      <c r="X34" s="98">
        <f t="shared" si="3"/>
        <v>2</v>
      </c>
    </row>
    <row r="35" spans="1:24">
      <c r="A35" s="103" t="s">
        <v>167</v>
      </c>
      <c r="B35" s="22"/>
      <c r="D35" s="22"/>
      <c r="E35" s="94" t="s">
        <v>20</v>
      </c>
      <c r="G35" s="51">
        <v>3</v>
      </c>
      <c r="H35" s="97">
        <v>1</v>
      </c>
      <c r="I35" s="51"/>
      <c r="J35" s="51"/>
      <c r="K35" s="51"/>
      <c r="L35" s="51"/>
      <c r="M35" s="51"/>
      <c r="N35" s="97"/>
      <c r="O35" s="51"/>
      <c r="P35" s="51"/>
      <c r="Q35">
        <v>2</v>
      </c>
      <c r="R35" s="51"/>
      <c r="S35" s="51"/>
      <c r="U35" s="51"/>
      <c r="X35" s="98">
        <f t="shared" si="3"/>
        <v>0</v>
      </c>
    </row>
    <row r="36" spans="1:24">
      <c r="A36" s="101" t="s">
        <v>168</v>
      </c>
      <c r="B36" s="22"/>
      <c r="D36" s="22"/>
      <c r="G36" s="51"/>
      <c r="H36" s="97"/>
      <c r="I36" s="51"/>
      <c r="J36" s="51"/>
      <c r="K36" s="51"/>
      <c r="L36" s="51"/>
      <c r="M36" s="51"/>
      <c r="N36" s="97"/>
      <c r="O36" s="51"/>
      <c r="P36" s="51"/>
      <c r="R36" s="51"/>
      <c r="S36" s="51"/>
      <c r="T36" s="51"/>
      <c r="U36" s="51">
        <v>3</v>
      </c>
      <c r="V36" s="51">
        <v>3</v>
      </c>
      <c r="W36" s="51"/>
      <c r="X36" s="98">
        <f t="shared" si="3"/>
        <v>6</v>
      </c>
    </row>
    <row r="37" spans="1:24">
      <c r="A37" s="103" t="s">
        <v>169</v>
      </c>
      <c r="B37" s="22"/>
      <c r="D37" s="22"/>
      <c r="E37">
        <v>2</v>
      </c>
      <c r="G37" s="51"/>
      <c r="H37" s="97"/>
      <c r="I37" s="51"/>
      <c r="J37" s="51"/>
      <c r="K37" s="51"/>
      <c r="L37" s="51">
        <v>1</v>
      </c>
      <c r="M37" s="51"/>
      <c r="N37" s="51"/>
      <c r="O37" s="97"/>
      <c r="P37" s="51"/>
      <c r="Q37" s="51"/>
      <c r="R37" s="51"/>
      <c r="S37" s="51"/>
      <c r="T37" s="51"/>
      <c r="U37" s="51"/>
      <c r="V37" s="51"/>
      <c r="W37" s="51">
        <v>1</v>
      </c>
      <c r="X37" s="98">
        <f t="shared" si="3"/>
        <v>1</v>
      </c>
    </row>
    <row r="38" spans="1:24">
      <c r="A38" s="101" t="s">
        <v>170</v>
      </c>
      <c r="B38" s="22"/>
      <c r="D38" s="22"/>
      <c r="E38">
        <v>3</v>
      </c>
      <c r="G38" s="51"/>
      <c r="H38" s="97"/>
      <c r="I38" s="51"/>
      <c r="J38" s="51"/>
      <c r="K38" s="51"/>
      <c r="L38" s="51"/>
      <c r="M38" s="51"/>
      <c r="N38" s="97"/>
      <c r="O38" s="51"/>
      <c r="P38" s="51"/>
      <c r="R38" s="51"/>
      <c r="S38" s="51"/>
      <c r="T38" s="51"/>
      <c r="U38" s="51"/>
      <c r="V38" s="51"/>
      <c r="W38" s="51"/>
      <c r="X38" s="98">
        <f t="shared" si="3"/>
        <v>0</v>
      </c>
    </row>
    <row r="39" spans="1:24">
      <c r="A39" s="103" t="s">
        <v>171</v>
      </c>
      <c r="B39" s="22"/>
      <c r="D39" s="22"/>
      <c r="G39" s="51"/>
      <c r="H39" s="97">
        <v>3</v>
      </c>
      <c r="I39" s="51"/>
      <c r="J39" s="51"/>
      <c r="K39" s="51"/>
      <c r="L39" s="51"/>
      <c r="M39" s="51"/>
      <c r="N39" s="97"/>
      <c r="O39" s="51"/>
      <c r="P39" s="51"/>
      <c r="R39" s="51"/>
      <c r="S39" s="51"/>
      <c r="T39" s="51"/>
      <c r="U39" s="51"/>
      <c r="V39" s="51"/>
      <c r="W39" s="51"/>
      <c r="X39" s="98">
        <f t="shared" si="3"/>
        <v>0</v>
      </c>
    </row>
    <row r="40" spans="1:24">
      <c r="A40" s="101" t="s">
        <v>172</v>
      </c>
      <c r="B40" s="22"/>
      <c r="D40" s="22"/>
      <c r="G40" s="51"/>
      <c r="H40" s="97"/>
      <c r="I40" s="51"/>
      <c r="J40" s="51"/>
      <c r="K40" s="51"/>
      <c r="L40" s="51">
        <v>3</v>
      </c>
      <c r="M40" s="51"/>
      <c r="N40" s="51"/>
      <c r="O40" s="97"/>
      <c r="P40" s="51"/>
      <c r="R40" s="51"/>
      <c r="S40" s="51"/>
      <c r="T40" s="51"/>
      <c r="U40" s="51"/>
      <c r="V40" s="51"/>
      <c r="W40" s="51"/>
      <c r="X40" s="98">
        <f t="shared" si="3"/>
        <v>0</v>
      </c>
    </row>
    <row r="41" spans="1:24">
      <c r="A41" s="101" t="s">
        <v>173</v>
      </c>
      <c r="B41" s="22"/>
      <c r="D41" s="22"/>
      <c r="F41" s="94"/>
      <c r="G41" s="51"/>
      <c r="H41" s="97"/>
      <c r="I41" s="51"/>
      <c r="J41" s="51"/>
      <c r="K41" s="51"/>
      <c r="L41" s="51"/>
      <c r="M41" s="51"/>
      <c r="N41" s="97"/>
      <c r="O41" s="51"/>
      <c r="P41" s="51"/>
      <c r="R41" s="51"/>
      <c r="S41" s="51"/>
      <c r="U41" s="51"/>
      <c r="V41" s="94">
        <v>1</v>
      </c>
      <c r="X41" s="98">
        <f t="shared" si="3"/>
        <v>1</v>
      </c>
    </row>
    <row r="42" spans="1:24">
      <c r="A42" s="101" t="s">
        <v>174</v>
      </c>
      <c r="B42" s="22"/>
      <c r="D42" s="22"/>
      <c r="G42" s="51"/>
      <c r="H42" s="97"/>
      <c r="I42" s="51"/>
      <c r="J42" s="51"/>
      <c r="K42" s="51"/>
      <c r="L42" s="51"/>
      <c r="M42" s="51"/>
      <c r="N42" s="97"/>
      <c r="O42" s="51"/>
      <c r="P42" s="51"/>
      <c r="Q42">
        <v>1</v>
      </c>
      <c r="R42" s="51"/>
      <c r="S42" s="51"/>
      <c r="T42" s="51"/>
      <c r="U42" s="51"/>
      <c r="V42" s="51"/>
      <c r="W42" s="51"/>
      <c r="X42" s="98">
        <f t="shared" si="3"/>
        <v>0</v>
      </c>
    </row>
    <row r="43" spans="1:24">
      <c r="A43" s="101" t="s">
        <v>175</v>
      </c>
      <c r="B43" s="22"/>
      <c r="D43" s="22"/>
      <c r="G43" s="51"/>
      <c r="H43" s="97"/>
      <c r="I43" s="51"/>
      <c r="J43" s="51"/>
      <c r="K43" s="51"/>
      <c r="L43" s="51"/>
      <c r="M43" s="51">
        <v>1</v>
      </c>
      <c r="N43" s="97"/>
      <c r="O43" s="51"/>
      <c r="P43" s="51"/>
      <c r="R43" s="51"/>
      <c r="S43" s="51"/>
      <c r="T43" s="51"/>
      <c r="U43" s="51"/>
      <c r="V43" s="51"/>
      <c r="W43" s="51"/>
      <c r="X43" s="98">
        <f t="shared" si="3"/>
        <v>0</v>
      </c>
    </row>
    <row r="44" spans="1:24">
      <c r="A44" s="43" t="s">
        <v>57</v>
      </c>
      <c r="B44" s="44"/>
      <c r="C44" s="44"/>
      <c r="D44" s="4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6"/>
    </row>
    <row r="45" spans="1:24">
      <c r="A45" s="103" t="s">
        <v>176</v>
      </c>
      <c r="B45" s="35"/>
      <c r="D45" s="35"/>
      <c r="E45">
        <v>1</v>
      </c>
      <c r="F45" s="96">
        <v>1</v>
      </c>
      <c r="G45" s="51"/>
      <c r="H45" s="97"/>
      <c r="I45" s="51">
        <v>2</v>
      </c>
      <c r="J45">
        <v>3</v>
      </c>
      <c r="K45" s="51">
        <v>3</v>
      </c>
      <c r="L45" s="51"/>
      <c r="M45" s="51"/>
      <c r="N45" s="102"/>
      <c r="O45" s="51"/>
      <c r="P45" s="51"/>
      <c r="R45" s="51">
        <v>2</v>
      </c>
      <c r="S45" s="51">
        <v>1</v>
      </c>
      <c r="T45" s="51"/>
      <c r="U45" s="51"/>
      <c r="V45" s="51"/>
      <c r="W45" s="51"/>
      <c r="X45" s="51">
        <f t="shared" ref="X45:X54" si="4">SUM(T45:W45)</f>
        <v>0</v>
      </c>
    </row>
    <row r="46" spans="1:24">
      <c r="A46" s="101" t="s">
        <v>177</v>
      </c>
      <c r="B46" s="35"/>
      <c r="D46" s="35"/>
      <c r="F46" s="51"/>
      <c r="G46" s="51"/>
      <c r="H46" s="51"/>
      <c r="I46" s="51"/>
      <c r="K46" s="51"/>
      <c r="L46" s="51">
        <v>1</v>
      </c>
      <c r="M46" s="51"/>
      <c r="N46" s="97">
        <v>1</v>
      </c>
      <c r="O46" s="51">
        <v>2</v>
      </c>
      <c r="P46" s="51"/>
      <c r="Q46">
        <v>3</v>
      </c>
      <c r="R46" s="51"/>
      <c r="S46" s="51"/>
      <c r="T46" s="51"/>
      <c r="U46" s="51"/>
      <c r="V46" s="51"/>
      <c r="W46" s="51"/>
      <c r="X46" s="51">
        <f t="shared" si="4"/>
        <v>0</v>
      </c>
    </row>
    <row r="47" spans="1:24">
      <c r="A47" s="101" t="s">
        <v>178</v>
      </c>
      <c r="B47" s="35"/>
      <c r="D47" s="35"/>
      <c r="F47" s="51"/>
      <c r="G47" s="51"/>
      <c r="H47" s="97">
        <v>3</v>
      </c>
      <c r="I47" s="51"/>
      <c r="K47" s="51">
        <v>2</v>
      </c>
      <c r="L47" s="51">
        <v>2</v>
      </c>
      <c r="M47" s="51"/>
      <c r="N47" s="97"/>
      <c r="O47" s="51"/>
      <c r="P47" s="51"/>
      <c r="R47" s="51"/>
      <c r="S47" s="51"/>
      <c r="T47" s="51"/>
      <c r="U47" s="51"/>
      <c r="V47" s="51"/>
      <c r="W47" s="51"/>
      <c r="X47" s="51">
        <f t="shared" si="4"/>
        <v>0</v>
      </c>
    </row>
    <row r="48" spans="1:24">
      <c r="A48" s="103" t="s">
        <v>179</v>
      </c>
      <c r="B48" s="35"/>
      <c r="D48" s="35"/>
      <c r="F48" s="51"/>
      <c r="G48" s="51"/>
      <c r="H48" s="97">
        <v>2</v>
      </c>
      <c r="I48" s="51"/>
      <c r="K48" s="51">
        <v>1</v>
      </c>
      <c r="L48" s="51"/>
      <c r="M48" s="51"/>
      <c r="N48" s="97"/>
      <c r="O48" s="51"/>
      <c r="P48" s="51"/>
      <c r="R48" s="51"/>
      <c r="S48" s="51">
        <v>3</v>
      </c>
      <c r="T48" s="51"/>
      <c r="U48" s="51">
        <v>1</v>
      </c>
      <c r="V48" s="51"/>
      <c r="W48" s="51"/>
      <c r="X48" s="51">
        <f t="shared" si="4"/>
        <v>1</v>
      </c>
    </row>
    <row r="49" spans="1:24">
      <c r="A49" s="101" t="s">
        <v>180</v>
      </c>
      <c r="B49" s="35"/>
      <c r="D49" s="35"/>
      <c r="E49" s="51"/>
      <c r="F49" s="51"/>
      <c r="G49" s="51"/>
      <c r="H49" s="97"/>
      <c r="I49" s="51"/>
      <c r="J49" s="51"/>
      <c r="K49" s="51"/>
      <c r="L49" s="51"/>
      <c r="M49" s="51"/>
      <c r="N49" s="51"/>
      <c r="O49" s="97"/>
      <c r="P49" s="51"/>
      <c r="Q49" s="51"/>
      <c r="R49" s="51">
        <v>3</v>
      </c>
      <c r="S49" s="51">
        <v>2</v>
      </c>
      <c r="T49" s="51"/>
      <c r="U49" s="51"/>
      <c r="V49" s="51">
        <v>2</v>
      </c>
      <c r="W49" s="51"/>
      <c r="X49" s="51">
        <f t="shared" si="4"/>
        <v>2</v>
      </c>
    </row>
    <row r="50" spans="1:24">
      <c r="A50" s="101" t="s">
        <v>181</v>
      </c>
      <c r="B50" s="35"/>
      <c r="D50" s="35"/>
      <c r="F50" s="51"/>
      <c r="G50" s="51"/>
      <c r="H50" s="97"/>
      <c r="I50" s="51"/>
      <c r="K50" s="51"/>
      <c r="L50" s="51">
        <v>3</v>
      </c>
      <c r="M50" s="51"/>
      <c r="N50" s="97"/>
      <c r="O50" s="51"/>
      <c r="P50" s="51"/>
      <c r="R50" s="51"/>
      <c r="S50" s="51"/>
      <c r="T50" s="51"/>
      <c r="U50" s="51"/>
      <c r="V50" s="51"/>
      <c r="W50" s="51"/>
      <c r="X50" s="51">
        <f t="shared" si="4"/>
        <v>0</v>
      </c>
    </row>
    <row r="51" spans="1:24">
      <c r="A51" s="101" t="s">
        <v>182</v>
      </c>
      <c r="B51" s="35"/>
      <c r="D51" s="35"/>
      <c r="E51" s="51"/>
      <c r="F51" s="51"/>
      <c r="G51" s="51"/>
      <c r="H51" s="51"/>
      <c r="I51" s="51"/>
      <c r="J51" s="51">
        <v>2</v>
      </c>
      <c r="K51" s="51"/>
      <c r="L51" s="51"/>
      <c r="M51" s="51"/>
      <c r="N51" s="51"/>
      <c r="O51" s="97"/>
      <c r="P51" s="51"/>
      <c r="Q51" s="51"/>
      <c r="R51" s="51"/>
      <c r="S51" s="51"/>
      <c r="T51" s="51"/>
      <c r="U51" s="51"/>
      <c r="V51" s="51"/>
      <c r="W51" s="51"/>
      <c r="X51" s="51">
        <f t="shared" si="4"/>
        <v>0</v>
      </c>
    </row>
    <row r="52" spans="1:24">
      <c r="A52" s="101" t="s">
        <v>183</v>
      </c>
      <c r="B52" s="35"/>
      <c r="D52" s="35"/>
      <c r="F52" s="51"/>
      <c r="G52" s="51"/>
      <c r="H52" s="51"/>
      <c r="I52" s="51"/>
      <c r="K52" s="51"/>
      <c r="L52" s="51"/>
      <c r="M52" s="51"/>
      <c r="N52" s="97"/>
      <c r="O52" s="51"/>
      <c r="P52" s="51"/>
      <c r="Q52">
        <v>2</v>
      </c>
      <c r="R52" s="51"/>
      <c r="S52" s="51"/>
      <c r="T52" s="51"/>
      <c r="U52" s="51"/>
      <c r="V52" s="51"/>
      <c r="W52" s="51"/>
      <c r="X52" s="51">
        <f t="shared" si="4"/>
        <v>0</v>
      </c>
    </row>
    <row r="53" spans="1:24">
      <c r="A53" s="101" t="s">
        <v>184</v>
      </c>
      <c r="B53" s="35"/>
      <c r="D53" s="35"/>
      <c r="F53" s="51"/>
      <c r="G53" s="51"/>
      <c r="H53" s="51"/>
      <c r="I53" s="51"/>
      <c r="J53">
        <v>1</v>
      </c>
      <c r="K53" s="51"/>
      <c r="L53" s="51"/>
      <c r="M53" s="51"/>
      <c r="N53" s="97"/>
      <c r="O53" s="51"/>
      <c r="P53" s="51"/>
      <c r="R53" s="51"/>
      <c r="S53" s="51"/>
      <c r="T53" s="51"/>
      <c r="U53" s="51"/>
      <c r="V53" s="51"/>
      <c r="W53" s="51"/>
      <c r="X53" s="51">
        <f t="shared" si="4"/>
        <v>0</v>
      </c>
    </row>
    <row r="54" spans="1:24">
      <c r="A54" s="101" t="s">
        <v>185</v>
      </c>
      <c r="B54" s="35"/>
      <c r="D54" s="35"/>
      <c r="F54" s="51"/>
      <c r="G54" s="51"/>
      <c r="H54" s="51"/>
      <c r="I54" s="51"/>
      <c r="K54" s="51"/>
      <c r="L54" s="51"/>
      <c r="M54" s="51"/>
      <c r="N54" s="97"/>
      <c r="O54" s="51"/>
      <c r="P54" s="51"/>
      <c r="Q54">
        <v>1</v>
      </c>
      <c r="R54" s="51"/>
      <c r="S54" s="51"/>
      <c r="T54" s="51"/>
      <c r="U54" s="51"/>
      <c r="V54" s="51"/>
      <c r="W54" s="51"/>
      <c r="X54" s="51">
        <f t="shared" si="4"/>
        <v>0</v>
      </c>
    </row>
    <row r="55" spans="1:24">
      <c r="A55" s="43" t="s">
        <v>69</v>
      </c>
      <c r="B55" s="43"/>
      <c r="C55" s="43"/>
      <c r="D55" s="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6"/>
    </row>
    <row r="56" spans="1:24">
      <c r="A56" s="101" t="s">
        <v>186</v>
      </c>
      <c r="B56" s="36"/>
      <c r="C56" s="8"/>
      <c r="D56" s="22"/>
      <c r="G56" s="51">
        <v>2</v>
      </c>
      <c r="H56" s="97"/>
      <c r="I56" s="51"/>
      <c r="K56" s="51"/>
      <c r="L56" s="51"/>
      <c r="M56" s="51"/>
      <c r="N56" s="102">
        <v>1</v>
      </c>
      <c r="O56" s="51">
        <v>2</v>
      </c>
      <c r="P56" s="51"/>
      <c r="R56" s="51">
        <v>3</v>
      </c>
      <c r="S56" s="51"/>
      <c r="T56" s="51"/>
      <c r="U56" s="51">
        <v>2</v>
      </c>
      <c r="V56" s="51"/>
      <c r="W56" s="51"/>
      <c r="X56" s="98">
        <f t="shared" ref="X56:X63" si="5">SUM(T56:W56)</f>
        <v>2</v>
      </c>
    </row>
    <row r="57" spans="1:24">
      <c r="A57" s="101" t="s">
        <v>187</v>
      </c>
      <c r="B57" s="36"/>
      <c r="C57" s="8"/>
      <c r="D57" s="22"/>
      <c r="G57" s="51"/>
      <c r="H57" s="97"/>
      <c r="I57" s="51"/>
      <c r="J57" s="51"/>
      <c r="K57" s="51"/>
      <c r="L57" s="51"/>
      <c r="M57" s="51"/>
      <c r="N57" s="51"/>
      <c r="O57" s="97"/>
      <c r="P57" s="51"/>
      <c r="Q57" s="51"/>
      <c r="R57" s="51"/>
      <c r="S57" s="51">
        <v>3</v>
      </c>
      <c r="T57" s="51"/>
      <c r="U57" s="51"/>
      <c r="V57" s="51">
        <v>2</v>
      </c>
      <c r="W57" s="51"/>
      <c r="X57" s="98">
        <f t="shared" si="5"/>
        <v>2</v>
      </c>
    </row>
    <row r="58" spans="1:24">
      <c r="A58" s="101" t="s">
        <v>188</v>
      </c>
      <c r="B58" s="36"/>
      <c r="C58" s="8"/>
      <c r="D58" s="22"/>
      <c r="G58" s="51"/>
      <c r="H58" s="97"/>
      <c r="I58" s="51"/>
      <c r="K58" s="51"/>
      <c r="L58" s="51">
        <v>3</v>
      </c>
      <c r="M58" s="51"/>
      <c r="N58" s="51"/>
      <c r="O58" s="97"/>
      <c r="P58" s="51"/>
      <c r="R58" s="51"/>
      <c r="S58" s="51"/>
      <c r="T58" s="51">
        <v>1</v>
      </c>
      <c r="U58" s="51"/>
      <c r="V58" s="51"/>
      <c r="W58" s="51"/>
      <c r="X58" s="98">
        <f t="shared" si="5"/>
        <v>1</v>
      </c>
    </row>
    <row r="59" spans="1:24">
      <c r="A59" s="103" t="s">
        <v>189</v>
      </c>
      <c r="B59" s="36"/>
      <c r="C59" s="8"/>
      <c r="D59" s="22"/>
      <c r="F59">
        <v>1</v>
      </c>
      <c r="G59" s="51"/>
      <c r="H59" s="97"/>
      <c r="I59" s="51"/>
      <c r="K59" s="51"/>
      <c r="L59" s="51"/>
      <c r="M59" s="51">
        <v>3</v>
      </c>
      <c r="N59" s="97"/>
      <c r="O59" s="51"/>
      <c r="P59" s="51"/>
      <c r="R59" s="51"/>
      <c r="S59" s="51"/>
      <c r="T59" s="51"/>
      <c r="U59" s="51"/>
      <c r="V59" s="51"/>
      <c r="W59" s="51"/>
      <c r="X59" s="98">
        <f t="shared" si="5"/>
        <v>0</v>
      </c>
    </row>
    <row r="60" spans="1:24">
      <c r="A60" s="101" t="s">
        <v>190</v>
      </c>
      <c r="B60" s="36"/>
      <c r="C60" s="8"/>
      <c r="D60" s="22"/>
      <c r="G60" s="51"/>
      <c r="H60" s="97"/>
      <c r="I60" s="51"/>
      <c r="K60" s="51"/>
      <c r="L60" s="51"/>
      <c r="M60" s="51"/>
      <c r="N60" s="97">
        <v>2</v>
      </c>
      <c r="O60" s="51"/>
      <c r="P60" s="51"/>
      <c r="R60" s="51"/>
      <c r="S60" s="51"/>
      <c r="T60" s="51"/>
      <c r="U60" s="51"/>
      <c r="V60" s="51"/>
      <c r="W60" s="51"/>
      <c r="X60" s="98">
        <f t="shared" si="5"/>
        <v>0</v>
      </c>
    </row>
    <row r="61" spans="1:24">
      <c r="A61" s="101" t="s">
        <v>191</v>
      </c>
      <c r="B61" s="36"/>
      <c r="C61" s="8"/>
      <c r="D61" s="22"/>
      <c r="G61" s="51"/>
      <c r="H61" s="97">
        <v>2</v>
      </c>
      <c r="I61" s="51"/>
      <c r="K61" s="51"/>
      <c r="L61" s="51"/>
      <c r="M61" s="51"/>
      <c r="N61" s="97"/>
      <c r="O61" s="51"/>
      <c r="P61" s="51"/>
      <c r="R61" s="51"/>
      <c r="S61" s="51"/>
      <c r="T61" s="51"/>
      <c r="U61" s="51"/>
      <c r="V61" s="51"/>
      <c r="W61" s="51"/>
      <c r="X61" s="98">
        <f t="shared" si="5"/>
        <v>0</v>
      </c>
    </row>
    <row r="62" spans="1:24">
      <c r="A62" s="103" t="s">
        <v>192</v>
      </c>
      <c r="B62" s="36"/>
      <c r="C62" s="8"/>
      <c r="D62" s="22"/>
      <c r="G62" s="51"/>
      <c r="H62" s="97"/>
      <c r="I62" s="51"/>
      <c r="K62" s="96"/>
      <c r="L62" s="96"/>
      <c r="M62" s="51">
        <v>2</v>
      </c>
      <c r="N62" s="102" t="s">
        <v>20</v>
      </c>
      <c r="O62" s="51"/>
      <c r="P62" s="51"/>
      <c r="Q62" s="94" t="s">
        <v>20</v>
      </c>
      <c r="R62" s="51"/>
      <c r="S62" s="51"/>
      <c r="T62" s="51"/>
      <c r="U62" s="51"/>
      <c r="V62" s="51"/>
      <c r="W62" s="51"/>
      <c r="X62" s="98">
        <f t="shared" si="5"/>
        <v>0</v>
      </c>
    </row>
    <row r="63" spans="1:24">
      <c r="A63" s="103" t="s">
        <v>193</v>
      </c>
      <c r="B63" s="36"/>
      <c r="C63" s="8"/>
      <c r="D63" s="22"/>
      <c r="G63" s="51"/>
      <c r="H63" s="97"/>
      <c r="I63" s="51"/>
      <c r="K63" s="51"/>
      <c r="L63" s="51"/>
      <c r="M63" s="51"/>
      <c r="N63" s="97"/>
      <c r="O63" s="51"/>
      <c r="P63" s="51"/>
      <c r="R63" s="51">
        <v>1</v>
      </c>
      <c r="S63" s="51"/>
      <c r="T63" s="51"/>
      <c r="U63" s="51"/>
      <c r="V63" s="51"/>
      <c r="W63" s="51"/>
      <c r="X63" s="98">
        <f t="shared" si="5"/>
        <v>0</v>
      </c>
    </row>
    <row r="64" spans="1:24">
      <c r="A64" s="43" t="s">
        <v>79</v>
      </c>
      <c r="B64" s="44"/>
      <c r="C64" s="44"/>
      <c r="D64" s="4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6"/>
    </row>
    <row r="65" spans="1:24">
      <c r="A65" s="101" t="s">
        <v>194</v>
      </c>
      <c r="B65" s="20"/>
      <c r="D65" s="1"/>
      <c r="E65" s="28"/>
      <c r="G65" s="51"/>
      <c r="H65" s="105"/>
      <c r="I65" s="51"/>
      <c r="K65" s="51">
        <v>1</v>
      </c>
      <c r="L65" s="51"/>
      <c r="M65" s="51">
        <v>3</v>
      </c>
      <c r="N65" s="97"/>
      <c r="O65" s="51"/>
      <c r="P65" s="51"/>
      <c r="Q65">
        <v>3</v>
      </c>
      <c r="R65" s="96" t="s">
        <v>20</v>
      </c>
      <c r="S65" s="51"/>
      <c r="T65" s="51">
        <v>2</v>
      </c>
      <c r="U65" s="51">
        <v>3</v>
      </c>
      <c r="V65" s="51"/>
      <c r="W65" s="51">
        <v>2</v>
      </c>
      <c r="X65" s="98">
        <f t="shared" ref="X65:X70" si="6">SUM(T65:W65)</f>
        <v>7</v>
      </c>
    </row>
    <row r="66" spans="1:24">
      <c r="A66" s="101" t="s">
        <v>195</v>
      </c>
      <c r="B66" s="20"/>
      <c r="D66" s="1"/>
      <c r="E66" s="28"/>
      <c r="G66" s="51"/>
      <c r="H66" s="97">
        <v>2</v>
      </c>
      <c r="I66" s="51"/>
      <c r="K66" s="51">
        <v>3</v>
      </c>
      <c r="L66" s="51"/>
      <c r="M66" s="51"/>
      <c r="N66" s="97">
        <v>1</v>
      </c>
      <c r="O66" s="51"/>
      <c r="P66" s="51">
        <v>3</v>
      </c>
      <c r="R66" s="51">
        <v>2</v>
      </c>
      <c r="S66" s="51"/>
      <c r="T66" s="51"/>
      <c r="U66" s="51"/>
      <c r="V66" s="51"/>
      <c r="W66" s="51"/>
      <c r="X66" s="98">
        <f t="shared" si="6"/>
        <v>0</v>
      </c>
    </row>
    <row r="67" spans="1:24">
      <c r="A67" s="101" t="s">
        <v>196</v>
      </c>
      <c r="B67" s="20"/>
      <c r="D67" s="1"/>
      <c r="E67" s="28"/>
      <c r="F67" s="94" t="s">
        <v>20</v>
      </c>
      <c r="G67" s="51"/>
      <c r="H67" s="97">
        <v>3</v>
      </c>
      <c r="I67" s="51"/>
      <c r="K67" s="51">
        <v>2</v>
      </c>
      <c r="L67" s="51"/>
      <c r="M67" s="51">
        <v>1</v>
      </c>
      <c r="N67" s="97"/>
      <c r="O67" s="51"/>
      <c r="P67" s="51"/>
      <c r="Q67">
        <v>1</v>
      </c>
      <c r="R67" s="51"/>
      <c r="S67" s="51"/>
      <c r="T67" s="51">
        <v>3</v>
      </c>
      <c r="U67" s="51"/>
      <c r="V67" s="51"/>
      <c r="W67" s="51"/>
      <c r="X67" s="98">
        <f t="shared" si="6"/>
        <v>3</v>
      </c>
    </row>
    <row r="68" spans="1:24">
      <c r="A68" s="101" t="s">
        <v>197</v>
      </c>
      <c r="B68" s="20"/>
      <c r="D68" s="1"/>
      <c r="E68" s="28"/>
      <c r="G68" s="51"/>
      <c r="H68" s="97"/>
      <c r="I68" s="51"/>
      <c r="K68" s="51"/>
      <c r="L68" s="51"/>
      <c r="M68" s="51"/>
      <c r="N68" s="97"/>
      <c r="O68" s="51"/>
      <c r="P68" s="51">
        <v>2</v>
      </c>
      <c r="R68" s="51"/>
      <c r="S68" s="51">
        <v>1</v>
      </c>
      <c r="T68" s="51">
        <v>1</v>
      </c>
      <c r="U68" s="51">
        <v>2</v>
      </c>
      <c r="V68" s="51"/>
      <c r="W68" s="51">
        <v>3</v>
      </c>
      <c r="X68" s="98">
        <f t="shared" si="6"/>
        <v>6</v>
      </c>
    </row>
    <row r="69" spans="1:24">
      <c r="A69" s="101" t="s">
        <v>198</v>
      </c>
      <c r="B69" s="20"/>
      <c r="D69" s="1"/>
      <c r="E69" s="28"/>
      <c r="F69">
        <v>2</v>
      </c>
      <c r="G69" s="51">
        <v>2</v>
      </c>
      <c r="H69" s="97"/>
      <c r="I69" s="51"/>
      <c r="K69" s="51"/>
      <c r="L69" s="51"/>
      <c r="M69" s="51"/>
      <c r="N69" s="97"/>
      <c r="O69" s="51"/>
      <c r="P69" s="51"/>
      <c r="R69" s="51"/>
      <c r="S69" s="51"/>
      <c r="T69" s="51"/>
      <c r="U69" s="51"/>
      <c r="V69" s="51"/>
      <c r="W69" s="51"/>
      <c r="X69" s="98">
        <f t="shared" si="6"/>
        <v>0</v>
      </c>
    </row>
    <row r="70" spans="1:24">
      <c r="A70" s="101" t="s">
        <v>199</v>
      </c>
      <c r="B70" s="20"/>
      <c r="D70" s="1"/>
      <c r="E70" s="28"/>
      <c r="F70">
        <v>3</v>
      </c>
      <c r="G70" s="51"/>
      <c r="H70" s="97"/>
      <c r="I70" s="51"/>
      <c r="K70" s="51"/>
      <c r="L70" s="51"/>
      <c r="M70" s="51"/>
      <c r="N70" s="97"/>
      <c r="O70" s="51"/>
      <c r="P70" s="51"/>
      <c r="R70" s="51"/>
      <c r="S70" s="51"/>
      <c r="T70" s="51"/>
      <c r="U70" s="51"/>
      <c r="V70" s="51"/>
      <c r="W70" s="51"/>
      <c r="X70" s="98">
        <f t="shared" si="6"/>
        <v>0</v>
      </c>
    </row>
    <row r="71" spans="1:24">
      <c r="A71" s="87"/>
      <c r="B71" s="87"/>
      <c r="C71" s="87"/>
      <c r="D71" s="87"/>
    </row>
    <row r="72" spans="1:24">
      <c r="A72" s="87"/>
      <c r="B72" s="87"/>
      <c r="C72" s="87"/>
      <c r="D72" s="87"/>
    </row>
    <row r="73" spans="1:24">
      <c r="A73" s="87"/>
      <c r="B73" s="87"/>
      <c r="C73" s="87"/>
      <c r="D73" s="87"/>
    </row>
    <row r="74" spans="1:24">
      <c r="A74" s="87"/>
      <c r="B74" s="87"/>
      <c r="C74" s="87"/>
      <c r="D74" s="8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4"/>
  <sheetViews>
    <sheetView workbookViewId="0">
      <pane ySplit="1" topLeftCell="A2" activePane="bottomLeft" state="frozen"/>
      <selection pane="bottomLeft" activeCell="O8" sqref="O8"/>
    </sheetView>
  </sheetViews>
  <sheetFormatPr defaultRowHeight="15"/>
  <cols>
    <col min="1" max="1" width="14" customWidth="1"/>
    <col min="2" max="2" width="25.42578125" customWidth="1"/>
  </cols>
  <sheetData>
    <row r="1" spans="1:8">
      <c r="A1" s="98" t="s">
        <v>202</v>
      </c>
      <c r="B1" s="98" t="s">
        <v>0</v>
      </c>
      <c r="C1" s="98" t="s">
        <v>203</v>
      </c>
      <c r="D1" s="98"/>
      <c r="E1" s="110" t="s">
        <v>204</v>
      </c>
      <c r="F1" s="110" t="s">
        <v>205</v>
      </c>
      <c r="G1" s="110" t="s">
        <v>206</v>
      </c>
      <c r="H1" s="98"/>
    </row>
    <row r="2" spans="1:8" ht="15" customHeight="1">
      <c r="A2" s="98"/>
      <c r="B2" s="98"/>
      <c r="D2" s="98" t="s">
        <v>20</v>
      </c>
      <c r="E2" s="110"/>
      <c r="F2" s="110"/>
      <c r="G2" s="110"/>
      <c r="H2" s="98" t="s">
        <v>20</v>
      </c>
    </row>
    <row r="3" spans="1:8">
      <c r="A3" t="s">
        <v>207</v>
      </c>
      <c r="B3" t="str">
        <f>[1]Balak!A4</f>
        <v xml:space="preserve">WALKER Hayden H  </v>
      </c>
      <c r="C3" s="98">
        <f>[1]Balak!X4</f>
        <v>20</v>
      </c>
      <c r="E3" s="28">
        <f>[1]Balak!G4</f>
        <v>2</v>
      </c>
      <c r="F3" s="28">
        <f>[1]Balak!M4</f>
        <v>7</v>
      </c>
      <c r="G3" s="28">
        <f>[1]Balak!S4</f>
        <v>15</v>
      </c>
    </row>
    <row r="4" spans="1:8" ht="15" customHeight="1">
      <c r="A4" t="s">
        <v>209</v>
      </c>
      <c r="B4" t="str">
        <f>[1]HWE!A5</f>
        <v xml:space="preserve">WILSON Jared J     </v>
      </c>
      <c r="C4" s="98">
        <f>[1]HWE!X5</f>
        <v>17</v>
      </c>
      <c r="E4" s="28">
        <f>[1]HWE!G5</f>
        <v>6</v>
      </c>
      <c r="F4" s="28">
        <f>[1]HWE!M5</f>
        <v>6</v>
      </c>
      <c r="G4" s="28">
        <f>[1]HWE!S5</f>
        <v>11</v>
      </c>
    </row>
    <row r="5" spans="1:8" ht="15" customHeight="1">
      <c r="A5" t="s">
        <v>210</v>
      </c>
      <c r="B5" t="str">
        <f>[1]Mall!A4</f>
        <v xml:space="preserve">EARL Jason J         : </v>
      </c>
      <c r="C5" s="98">
        <f>[1]Mall!X4</f>
        <v>15</v>
      </c>
      <c r="E5" s="28">
        <f>[1]Mall!G4</f>
        <v>2</v>
      </c>
      <c r="F5" s="28">
        <f>[1]Mall!M4</f>
        <v>10</v>
      </c>
      <c r="G5" s="28">
        <f>[1]Mall!S4</f>
        <v>15</v>
      </c>
      <c r="H5" s="94" t="s">
        <v>20</v>
      </c>
    </row>
    <row r="6" spans="1:8" ht="15" customHeight="1">
      <c r="A6" t="s">
        <v>213</v>
      </c>
      <c r="B6" t="str">
        <f>[1]Virg!A4</f>
        <v>HOWELL Caleb</v>
      </c>
      <c r="C6" s="98">
        <f>[1]Virg!X4</f>
        <v>14</v>
      </c>
      <c r="E6" s="28">
        <f>[1]Virg!G4</f>
        <v>0</v>
      </c>
      <c r="F6" s="28">
        <f>[1]Virg!M4</f>
        <v>4</v>
      </c>
      <c r="G6" s="28">
        <f>[1]Virg!S4</f>
        <v>7</v>
      </c>
    </row>
    <row r="7" spans="1:8" ht="15" customHeight="1">
      <c r="A7" t="s">
        <v>211</v>
      </c>
      <c r="B7" t="str">
        <f>[1]TW!A4</f>
        <v xml:space="preserve">ALLMOND Lee L      </v>
      </c>
      <c r="C7" s="98">
        <f>[1]TW!X4</f>
        <v>13</v>
      </c>
      <c r="E7" s="28">
        <f>[1]TW!G4</f>
        <v>4</v>
      </c>
      <c r="F7" s="28">
        <f>[1]TW!M4</f>
        <v>10</v>
      </c>
      <c r="G7" s="28">
        <f>[1]TW!S4</f>
        <v>13</v>
      </c>
    </row>
    <row r="8" spans="1:8" ht="15" customHeight="1">
      <c r="A8" t="s">
        <v>209</v>
      </c>
      <c r="B8" t="str">
        <f>[1]HWE!A6</f>
        <v xml:space="preserve">LIGHT Shaun James J  </v>
      </c>
      <c r="C8" s="98">
        <f>[1]HWE!X6</f>
        <v>12</v>
      </c>
      <c r="E8" s="28">
        <f>[1]HWE!G6</f>
        <v>9</v>
      </c>
      <c r="F8" s="28">
        <f>[1]HWE!M6</f>
        <v>10</v>
      </c>
      <c r="G8" s="28">
        <f>[1]HWE!S6</f>
        <v>10</v>
      </c>
    </row>
    <row r="9" spans="1:8" ht="15" customHeight="1">
      <c r="A9" t="s">
        <v>213</v>
      </c>
      <c r="B9" t="str">
        <f>[1]Virg!A5</f>
        <v>WILKEY Troy</v>
      </c>
      <c r="C9" s="98">
        <f>[1]Virg!X5</f>
        <v>11</v>
      </c>
      <c r="E9" s="28">
        <f>[1]Virg!G5</f>
        <v>2</v>
      </c>
      <c r="F9" s="28">
        <f>[1]Virg!M5</f>
        <v>6</v>
      </c>
      <c r="G9" s="28">
        <f>[1]Virg!S5</f>
        <v>11</v>
      </c>
    </row>
    <row r="10" spans="1:8" ht="15" customHeight="1">
      <c r="A10" t="s">
        <v>210</v>
      </c>
      <c r="B10" t="str">
        <f>[1]Mall!A6</f>
        <v xml:space="preserve">MONTGOMERIE Joel J   : </v>
      </c>
      <c r="C10" s="98">
        <f>[1]Mall!X6</f>
        <v>11</v>
      </c>
      <c r="E10" s="28">
        <f>[1]Mall!G6</f>
        <v>1</v>
      </c>
      <c r="F10" s="28">
        <f>[1]Mall!M6</f>
        <v>6</v>
      </c>
      <c r="G10" s="28">
        <f>[1]Mall!S6</f>
        <v>9</v>
      </c>
      <c r="H10" s="98"/>
    </row>
    <row r="11" spans="1:8" ht="15" customHeight="1">
      <c r="A11" t="s">
        <v>210</v>
      </c>
      <c r="B11" t="str">
        <f>[1]Mall!A5</f>
        <v xml:space="preserve">HARDIE Bradley B     : </v>
      </c>
      <c r="C11" s="98">
        <f>[1]Mall!X5</f>
        <v>11</v>
      </c>
      <c r="E11" s="28">
        <f>[1]Mall!G5</f>
        <v>3</v>
      </c>
      <c r="F11" s="28">
        <f>[1]Mall!M5</f>
        <v>6</v>
      </c>
      <c r="G11" s="28">
        <f>[1]Mall!S5</f>
        <v>6</v>
      </c>
    </row>
    <row r="12" spans="1:8" ht="15" customHeight="1">
      <c r="A12" t="s">
        <v>209</v>
      </c>
      <c r="B12" t="str">
        <f>[1]HWE!A7</f>
        <v>HUNT Joseph</v>
      </c>
      <c r="C12" s="98">
        <f>[1]HWE!X7</f>
        <v>11</v>
      </c>
      <c r="E12" s="28">
        <f>[1]HWE!G7</f>
        <v>0</v>
      </c>
      <c r="F12" s="28">
        <f>[1]HWE!M7</f>
        <v>0</v>
      </c>
      <c r="G12" s="28">
        <f>[1]HWE!S7</f>
        <v>6</v>
      </c>
    </row>
    <row r="13" spans="1:8" ht="15" customHeight="1">
      <c r="A13" t="s">
        <v>212</v>
      </c>
      <c r="B13" t="str">
        <f>[1]Unit!A4</f>
        <v xml:space="preserve">MILLS Adrian   </v>
      </c>
      <c r="C13" s="98">
        <f>[1]Unit!X4</f>
        <v>10</v>
      </c>
      <c r="E13" s="28">
        <f>[1]Unit!G4</f>
        <v>2</v>
      </c>
      <c r="F13" s="28">
        <f>[1]Unit!M4</f>
        <v>3</v>
      </c>
      <c r="G13" s="28">
        <f>[1]Unit!S4</f>
        <v>8</v>
      </c>
    </row>
    <row r="14" spans="1:8" ht="15" customHeight="1">
      <c r="A14" t="s">
        <v>213</v>
      </c>
      <c r="B14" t="str">
        <f>[1]Virg!A6</f>
        <v>NIKLAUS Brendon</v>
      </c>
      <c r="C14" s="98">
        <f>[1]Virg!X6</f>
        <v>10</v>
      </c>
      <c r="E14" s="28">
        <f>[1]Virg!G6</f>
        <v>3</v>
      </c>
      <c r="F14" s="28">
        <f>[1]Virg!M6</f>
        <v>6</v>
      </c>
      <c r="G14" s="28">
        <f>[1]Virg!S6</f>
        <v>7</v>
      </c>
    </row>
    <row r="15" spans="1:8" ht="15" customHeight="1">
      <c r="A15" t="s">
        <v>213</v>
      </c>
      <c r="B15" t="str">
        <f>[1]Virg!A7</f>
        <v>GALIC Benjamin</v>
      </c>
      <c r="C15" s="98">
        <f>[1]Virg!X7</f>
        <v>9</v>
      </c>
      <c r="E15" s="28">
        <f>[1]Virg!G7</f>
        <v>0</v>
      </c>
      <c r="F15" s="28">
        <f>[1]Virg!M7</f>
        <v>0</v>
      </c>
      <c r="G15" s="28">
        <f>[1]Virg!S7</f>
        <v>3</v>
      </c>
    </row>
    <row r="16" spans="1:8" ht="15" customHeight="1">
      <c r="A16" t="s">
        <v>211</v>
      </c>
      <c r="B16" t="str">
        <f>[1]TW!A6</f>
        <v>SPETERI Ben</v>
      </c>
      <c r="C16" s="98">
        <f>[1]TW!X6</f>
        <v>7</v>
      </c>
      <c r="E16" s="28">
        <f>[1]TW!G6</f>
        <v>3</v>
      </c>
      <c r="F16" s="28">
        <f>[1]TW!M6</f>
        <v>7</v>
      </c>
      <c r="G16" s="28">
        <f>[1]TW!S6</f>
        <v>7</v>
      </c>
    </row>
    <row r="17" spans="1:8" ht="15" customHeight="1">
      <c r="A17" t="s">
        <v>211</v>
      </c>
      <c r="B17" t="str">
        <f>[1]TW!A5</f>
        <v>STEED Alfred</v>
      </c>
      <c r="C17" s="98">
        <f>[1]TW!X5</f>
        <v>7</v>
      </c>
      <c r="E17" s="28">
        <f>[1]TW!G5</f>
        <v>0</v>
      </c>
      <c r="F17" s="28">
        <f>[1]TW!M5</f>
        <v>2</v>
      </c>
      <c r="G17" s="28">
        <f>[1]TW!S5</f>
        <v>7</v>
      </c>
    </row>
    <row r="18" spans="1:8" ht="15" customHeight="1">
      <c r="A18" t="s">
        <v>209</v>
      </c>
      <c r="B18" t="str">
        <f>[1]HWE!A8</f>
        <v xml:space="preserve">BRAHAM Shane S      </v>
      </c>
      <c r="C18" s="98">
        <f>[1]HWE!X8</f>
        <v>7</v>
      </c>
      <c r="E18" s="28">
        <f>[1]HWE!G8</f>
        <v>1</v>
      </c>
      <c r="F18" s="28">
        <f>[1]HWE!M8</f>
        <v>6</v>
      </c>
      <c r="G18" s="28">
        <f>[1]HWE!S8</f>
        <v>6</v>
      </c>
      <c r="H18" s="94"/>
    </row>
    <row r="19" spans="1:8">
      <c r="A19" t="s">
        <v>207</v>
      </c>
      <c r="B19" t="str">
        <f>[1]Balak!A5</f>
        <v xml:space="preserve">CATFORD Benjamin </v>
      </c>
      <c r="C19" s="98">
        <f>[1]Balak!X5</f>
        <v>7</v>
      </c>
      <c r="E19" s="28">
        <f>[1]Balak!G5</f>
        <v>3</v>
      </c>
      <c r="F19" s="28">
        <f>[1]Balak!M5</f>
        <v>4</v>
      </c>
      <c r="G19" s="28">
        <f>[1]Balak!S5</f>
        <v>6</v>
      </c>
    </row>
    <row r="20" spans="1:8" ht="15" customHeight="1">
      <c r="A20" t="s">
        <v>211</v>
      </c>
      <c r="B20" t="str">
        <f>[1]TW!A7</f>
        <v xml:space="preserve">SECCAFIEN Ned N    </v>
      </c>
      <c r="C20" s="98">
        <f>[1]TW!X7</f>
        <v>7</v>
      </c>
      <c r="E20" s="28">
        <f>[1]TW!G7</f>
        <v>2</v>
      </c>
      <c r="F20" s="28">
        <f>[1]TW!M7</f>
        <v>3</v>
      </c>
      <c r="G20" s="28">
        <f>[1]TW!S7</f>
        <v>6</v>
      </c>
    </row>
    <row r="21" spans="1:8" ht="15" customHeight="1">
      <c r="A21" t="s">
        <v>211</v>
      </c>
      <c r="B21" t="str">
        <f>[1]TW!A8</f>
        <v>LEIGHTON Kahn K</v>
      </c>
      <c r="C21" s="98">
        <f>[1]TW!X8</f>
        <v>7</v>
      </c>
      <c r="E21" s="28">
        <f>[1]TW!G8</f>
        <v>0</v>
      </c>
      <c r="F21" s="28">
        <f>[1]TW!M8</f>
        <v>0</v>
      </c>
      <c r="G21" s="28">
        <f>[1]TW!S8</f>
        <v>5</v>
      </c>
    </row>
    <row r="22" spans="1:8" ht="15" customHeight="1">
      <c r="A22" t="s">
        <v>208</v>
      </c>
      <c r="B22" t="str">
        <f>[1]Hamley!A4</f>
        <v>SCHAHINGER Justin</v>
      </c>
      <c r="C22" s="98">
        <f>[1]Hamley!X4</f>
        <v>7</v>
      </c>
      <c r="E22" s="28">
        <f>[1]Hamley!G4</f>
        <v>2</v>
      </c>
      <c r="F22" s="28">
        <f>[1]Hamley!M4</f>
        <v>2</v>
      </c>
      <c r="G22" s="28">
        <f>[1]Hamley!S4</f>
        <v>4</v>
      </c>
    </row>
    <row r="23" spans="1:8" ht="15" customHeight="1">
      <c r="A23" t="s">
        <v>210</v>
      </c>
      <c r="B23" t="str">
        <f>[1]Mall!A7</f>
        <v xml:space="preserve">RIMMER Christian C   : </v>
      </c>
      <c r="C23" s="98">
        <f>[1]Mall!X7</f>
        <v>6</v>
      </c>
      <c r="E23" s="28">
        <f>[1]Mall!G7</f>
        <v>4</v>
      </c>
      <c r="F23" s="28">
        <f>[1]Mall!M7</f>
        <v>4</v>
      </c>
      <c r="G23" s="28">
        <f>[1]Mall!S7</f>
        <v>6</v>
      </c>
    </row>
    <row r="24" spans="1:8" ht="15" customHeight="1">
      <c r="A24" t="s">
        <v>208</v>
      </c>
      <c r="B24" t="str">
        <f>[1]Hamley!A5</f>
        <v xml:space="preserve">SMITH Tom T        </v>
      </c>
      <c r="C24" s="98">
        <f>[1]Hamley!X5</f>
        <v>6</v>
      </c>
      <c r="E24" s="28">
        <f>[1]Hamley!G5</f>
        <v>2</v>
      </c>
      <c r="F24" s="28">
        <f>[1]Hamley!M5</f>
        <v>2</v>
      </c>
      <c r="G24" s="28">
        <f>[1]Hamley!S5</f>
        <v>6</v>
      </c>
    </row>
    <row r="25" spans="1:8">
      <c r="A25" t="s">
        <v>207</v>
      </c>
      <c r="B25" t="str">
        <f>[1]Balak!A7</f>
        <v>LAMOND Stuart</v>
      </c>
      <c r="C25" s="98">
        <f>[1]Balak!X7</f>
        <v>4</v>
      </c>
      <c r="E25" s="28">
        <f>[1]Balak!G8</f>
        <v>0</v>
      </c>
      <c r="F25" s="28">
        <f>[1]Balak!M8</f>
        <v>0</v>
      </c>
      <c r="G25" s="28">
        <f>[1]Balak!S8</f>
        <v>3</v>
      </c>
    </row>
    <row r="26" spans="1:8" ht="15" customHeight="1">
      <c r="A26" t="s">
        <v>210</v>
      </c>
      <c r="B26" t="str">
        <f>[1]Mall!A8</f>
        <v>WHITWELL Liam</v>
      </c>
      <c r="C26" s="98">
        <f>[1]Mall!X8</f>
        <v>6</v>
      </c>
      <c r="E26" s="28">
        <f>[1]Mall!G8</f>
        <v>0</v>
      </c>
      <c r="F26" s="28">
        <f>[1]Mall!M8</f>
        <v>0</v>
      </c>
      <c r="G26" s="28">
        <f>[1]Mall!S8</f>
        <v>0</v>
      </c>
    </row>
    <row r="27" spans="1:8" ht="15" customHeight="1">
      <c r="A27" t="s">
        <v>209</v>
      </c>
      <c r="B27" t="str">
        <f>[1]HWE!A9</f>
        <v xml:space="preserve">REID Ryan R         </v>
      </c>
      <c r="C27" s="98">
        <f>[1]HWE!X9</f>
        <v>5</v>
      </c>
      <c r="E27" s="28">
        <f>[1]HWE!G9</f>
        <v>3</v>
      </c>
      <c r="F27" s="28">
        <f>[1]HWE!M9</f>
        <v>3</v>
      </c>
      <c r="G27" s="28">
        <f>[1]HWE!S9</f>
        <v>5</v>
      </c>
    </row>
    <row r="28" spans="1:8" ht="15" customHeight="1">
      <c r="A28" t="s">
        <v>208</v>
      </c>
      <c r="B28" t="str">
        <f>[1]Hamley!A6</f>
        <v xml:space="preserve">GREGORY Stuart S     </v>
      </c>
      <c r="C28" s="98">
        <f>[1]Hamley!X6</f>
        <v>5</v>
      </c>
      <c r="E28" s="28">
        <f>[1]Hamley!G6</f>
        <v>4</v>
      </c>
      <c r="F28" s="28">
        <f>[1]Hamley!M6</f>
        <v>4</v>
      </c>
      <c r="G28" s="28">
        <f>[1]Hamley!S6</f>
        <v>4</v>
      </c>
    </row>
    <row r="29" spans="1:8" ht="15" customHeight="1">
      <c r="A29" t="s">
        <v>212</v>
      </c>
      <c r="B29" t="str">
        <f>[1]Unit!A5</f>
        <v>PYM Heath</v>
      </c>
      <c r="C29" s="98">
        <f>[1]Unit!X5</f>
        <v>5</v>
      </c>
      <c r="E29" s="28">
        <f>[1]Unit!G5</f>
        <v>0</v>
      </c>
      <c r="F29" s="28">
        <f>[1]Unit!M5</f>
        <v>0</v>
      </c>
      <c r="G29" s="28">
        <f>[1]Unit!S5</f>
        <v>3</v>
      </c>
    </row>
    <row r="30" spans="1:8" ht="15" customHeight="1">
      <c r="A30" t="s">
        <v>213</v>
      </c>
      <c r="B30" t="str">
        <f>[1]Virg!A8</f>
        <v xml:space="preserve">JOHNSTON Anthony </v>
      </c>
      <c r="C30" s="98">
        <f>[1]Virg!X8</f>
        <v>4</v>
      </c>
      <c r="E30" s="28">
        <f>[1]Virg!G8</f>
        <v>4</v>
      </c>
      <c r="F30" s="28">
        <f>[1]Virg!M8</f>
        <v>4</v>
      </c>
      <c r="G30" s="28">
        <f>[1]Virg!S8</f>
        <v>4</v>
      </c>
    </row>
    <row r="31" spans="1:8">
      <c r="A31" t="s">
        <v>207</v>
      </c>
      <c r="B31" t="str">
        <f>[1]Balak!A6</f>
        <v>BRICE Johnahon</v>
      </c>
      <c r="C31" s="98">
        <f>[1]Balak!X6</f>
        <v>6</v>
      </c>
      <c r="E31" s="28">
        <f>[1]Balak!G6</f>
        <v>0</v>
      </c>
      <c r="F31" s="28">
        <f>[1]Balak!M6</f>
        <v>3</v>
      </c>
      <c r="G31" s="28">
        <f>[1]Balak!S6</f>
        <v>3</v>
      </c>
    </row>
    <row r="32" spans="1:8" ht="15" customHeight="1">
      <c r="A32" t="s">
        <v>212</v>
      </c>
      <c r="B32" t="str">
        <f>[1]Unit!A7</f>
        <v xml:space="preserve">SOBEY Benjamin B   </v>
      </c>
      <c r="C32" s="98">
        <f>[1]Unit!X7</f>
        <v>4</v>
      </c>
      <c r="E32" s="28">
        <f>[1]Unit!G7</f>
        <v>1</v>
      </c>
      <c r="F32" s="28">
        <f>[1]Unit!M7</f>
        <v>4</v>
      </c>
      <c r="G32" s="28">
        <f>[1]Unit!S7</f>
        <v>4</v>
      </c>
    </row>
    <row r="33" spans="1:7" ht="15" customHeight="1">
      <c r="A33" t="s">
        <v>208</v>
      </c>
      <c r="B33" t="str">
        <f>[1]Hamley!A7</f>
        <v>ALLEN Craig</v>
      </c>
      <c r="C33" s="98">
        <f>[1]Hamley!X7</f>
        <v>4</v>
      </c>
      <c r="E33" s="28">
        <f>[1]Hamley!G7</f>
        <v>0</v>
      </c>
      <c r="F33" s="28">
        <f>[1]Hamley!M7</f>
        <v>3</v>
      </c>
      <c r="G33" s="28">
        <f>[1]Hamley!S7</f>
        <v>4</v>
      </c>
    </row>
    <row r="34" spans="1:7" ht="15" customHeight="1">
      <c r="A34" t="s">
        <v>210</v>
      </c>
      <c r="B34" t="str">
        <f>[1]Mall!A9</f>
        <v xml:space="preserve">MONTGOMERIE Ryan R   : </v>
      </c>
      <c r="C34" s="98">
        <f>[1]Mall!X9</f>
        <v>4</v>
      </c>
      <c r="E34" s="28">
        <f>[1]Mall!G9</f>
        <v>2</v>
      </c>
      <c r="F34" s="28">
        <f>[1]Mall!M9</f>
        <v>3</v>
      </c>
      <c r="G34" s="28">
        <f>[1]Mall!S9</f>
        <v>3</v>
      </c>
    </row>
    <row r="35" spans="1:7" ht="15" customHeight="1">
      <c r="A35" t="s">
        <v>212</v>
      </c>
      <c r="B35" t="str">
        <f>[1]Unit!A6</f>
        <v>BANTON William</v>
      </c>
      <c r="C35" s="98">
        <f>[1]Unit!X6</f>
        <v>4</v>
      </c>
      <c r="E35" s="28">
        <f>[1]Unit!G6</f>
        <v>0</v>
      </c>
      <c r="F35" s="28">
        <f>[1]Unit!M6</f>
        <v>3</v>
      </c>
      <c r="G35" s="28">
        <f>[1]Unit!S6</f>
        <v>3</v>
      </c>
    </row>
    <row r="36" spans="1:7" ht="15" customHeight="1">
      <c r="A36" t="s">
        <v>209</v>
      </c>
      <c r="B36" t="str">
        <f>[1]HWE!A10</f>
        <v>ROWE Thomas</v>
      </c>
      <c r="C36" s="98">
        <f>[1]HWE!X10</f>
        <v>4</v>
      </c>
      <c r="E36" s="28">
        <f>[1]HWE!G10</f>
        <v>0</v>
      </c>
      <c r="F36" s="28">
        <f>[1]HWE!M10</f>
        <v>0</v>
      </c>
      <c r="G36" s="28">
        <f>[1]HWE!S10</f>
        <v>3</v>
      </c>
    </row>
    <row r="37" spans="1:7" ht="15" customHeight="1">
      <c r="A37" t="s">
        <v>213</v>
      </c>
      <c r="B37" t="str">
        <f>[1]Virg!A9</f>
        <v>DORWARD Christan</v>
      </c>
      <c r="C37" s="98">
        <f>[1]Virg!X9</f>
        <v>3</v>
      </c>
      <c r="E37" s="28">
        <f>[1]Virg!G9</f>
        <v>3</v>
      </c>
      <c r="F37" s="28">
        <f>[1]Virg!M9</f>
        <v>3</v>
      </c>
      <c r="G37" s="28">
        <f>[1]Virg!S9</f>
        <v>3</v>
      </c>
    </row>
    <row r="38" spans="1:7" ht="15" customHeight="1">
      <c r="A38" t="s">
        <v>210</v>
      </c>
      <c r="B38" t="str">
        <f>[1]Mall!A11</f>
        <v xml:space="preserve">FEELEY Daniel D      : </v>
      </c>
      <c r="C38" s="98">
        <f>[1]Mall!X11</f>
        <v>3</v>
      </c>
      <c r="E38" s="28">
        <f>[1]Mall!G11</f>
        <v>3</v>
      </c>
      <c r="F38" s="28">
        <f>[1]Mall!M11</f>
        <v>3</v>
      </c>
      <c r="G38" s="28">
        <f>[1]Mall!S11</f>
        <v>3</v>
      </c>
    </row>
    <row r="39" spans="1:7" ht="15" customHeight="1">
      <c r="A39" t="s">
        <v>210</v>
      </c>
      <c r="B39" t="str">
        <f>[1]Mall!A10</f>
        <v>ANGUS Sam</v>
      </c>
      <c r="C39" s="98">
        <f>[1]Mall!X10</f>
        <v>3</v>
      </c>
      <c r="E39" s="28">
        <f>[1]Mall!G10</f>
        <v>3</v>
      </c>
      <c r="F39" s="28">
        <f>[1]Mall!M10</f>
        <v>3</v>
      </c>
      <c r="G39" s="28">
        <f>[1]Mall!S10</f>
        <v>3</v>
      </c>
    </row>
    <row r="40" spans="1:7">
      <c r="A40" t="s">
        <v>207</v>
      </c>
      <c r="B40" t="str">
        <f>[1]Balak!A9</f>
        <v>LAMOND Brenton</v>
      </c>
      <c r="C40" s="98">
        <f>[1]Balak!X9</f>
        <v>3</v>
      </c>
      <c r="E40" s="28">
        <f>[1]Balak!G9</f>
        <v>0</v>
      </c>
      <c r="F40" s="28">
        <f>[1]Balak!M9</f>
        <v>0</v>
      </c>
      <c r="G40" s="28">
        <f>[1]Balak!S9</f>
        <v>0</v>
      </c>
    </row>
    <row r="41" spans="1:7" ht="15" customHeight="1">
      <c r="A41" t="s">
        <v>211</v>
      </c>
      <c r="B41" t="str">
        <f>[1]TW!A9</f>
        <v>Hart Brice</v>
      </c>
      <c r="C41" s="98">
        <f>[1]TW!X9</f>
        <v>3</v>
      </c>
      <c r="E41" s="28">
        <f>[1]TW!G9</f>
        <v>0</v>
      </c>
      <c r="F41" s="28">
        <f>[1]TW!M9</f>
        <v>3</v>
      </c>
      <c r="G41" s="28">
        <f>[1]TW!S9</f>
        <v>3</v>
      </c>
    </row>
    <row r="42" spans="1:7" ht="15" customHeight="1">
      <c r="A42" t="s">
        <v>210</v>
      </c>
      <c r="B42" t="str">
        <f>[1]Mall!A12</f>
        <v>GRIFFITH Daniel</v>
      </c>
      <c r="C42" s="98">
        <f>[1]Mall!X12</f>
        <v>3</v>
      </c>
      <c r="E42" s="28">
        <f>[1]Mall!G12</f>
        <v>0</v>
      </c>
      <c r="F42" s="28">
        <f>[1]Mall!M12</f>
        <v>3</v>
      </c>
      <c r="G42" s="28">
        <f>[1]Mall!S12</f>
        <v>3</v>
      </c>
    </row>
    <row r="43" spans="1:7">
      <c r="A43" t="s">
        <v>207</v>
      </c>
      <c r="B43" t="str">
        <f>[1]Balak!A8</f>
        <v>KONRAD Job</v>
      </c>
      <c r="C43" s="98">
        <f>[1]Balak!X8</f>
        <v>3</v>
      </c>
      <c r="E43" s="28">
        <f>[1]Balak!G8</f>
        <v>0</v>
      </c>
      <c r="F43" s="28">
        <f>[1]Balak!M8</f>
        <v>0</v>
      </c>
      <c r="G43" s="28">
        <f>[1]Balak!S8</f>
        <v>3</v>
      </c>
    </row>
    <row r="44" spans="1:7">
      <c r="A44" t="s">
        <v>207</v>
      </c>
      <c r="B44" t="str">
        <f>[1]Balak!A12</f>
        <v>MICHAEL Justin</v>
      </c>
      <c r="C44" s="98">
        <f>[1]Balak!X12</f>
        <v>2</v>
      </c>
      <c r="E44" s="28">
        <f>[1]Balak!G12</f>
        <v>1</v>
      </c>
      <c r="F44" s="28">
        <f>[1]Balak!M12</f>
        <v>1</v>
      </c>
      <c r="G44" s="28">
        <f>[1]Balak!S12</f>
        <v>2</v>
      </c>
    </row>
    <row r="45" spans="1:7">
      <c r="A45" t="s">
        <v>207</v>
      </c>
      <c r="B45" t="str">
        <f>[1]Balak!A14</f>
        <v>YATES Nathan</v>
      </c>
      <c r="C45" s="98">
        <f>[1]Balak!X14</f>
        <v>1</v>
      </c>
      <c r="E45" s="28">
        <f>[1]Balak!G14</f>
        <v>0</v>
      </c>
      <c r="F45" s="28">
        <f>[1]Balak!M14</f>
        <v>0</v>
      </c>
      <c r="G45" s="28">
        <f>[1]Balak!S14</f>
        <v>1</v>
      </c>
    </row>
    <row r="46" spans="1:7" ht="15" customHeight="1">
      <c r="A46" t="s">
        <v>212</v>
      </c>
      <c r="B46" t="str">
        <f>[1]Unit!A9</f>
        <v>BURGOYNE Peter</v>
      </c>
      <c r="C46" s="98">
        <f>[1]Unit!X9</f>
        <v>2</v>
      </c>
      <c r="E46" s="28">
        <f>[1]Unit!G9</f>
        <v>2</v>
      </c>
      <c r="F46" s="28">
        <f>[1]Unit!M9</f>
        <v>2</v>
      </c>
      <c r="G46" s="28">
        <f>[1]Unit!S9</f>
        <v>2</v>
      </c>
    </row>
    <row r="47" spans="1:7" ht="15" customHeight="1">
      <c r="A47" t="s">
        <v>209</v>
      </c>
      <c r="B47" t="str">
        <f>[1]HWE!A11</f>
        <v xml:space="preserve">BARNES David D       </v>
      </c>
      <c r="C47" s="98">
        <f>[1]HWE!X11</f>
        <v>2</v>
      </c>
      <c r="E47" s="28">
        <f>[1]HWE!G11</f>
        <v>2</v>
      </c>
      <c r="F47" s="28">
        <f>[1]HWE!M11</f>
        <v>2</v>
      </c>
      <c r="G47" s="28">
        <f>[1]HWE!S11</f>
        <v>2</v>
      </c>
    </row>
    <row r="48" spans="1:7" ht="15" customHeight="1">
      <c r="A48" t="s">
        <v>212</v>
      </c>
      <c r="B48" t="str">
        <f>[1]Unit!A8</f>
        <v>BROWN Brodie</v>
      </c>
      <c r="C48" s="98">
        <f>[1]Unit!X8</f>
        <v>2</v>
      </c>
      <c r="E48" s="28">
        <f>[1]Unit!G8</f>
        <v>0</v>
      </c>
      <c r="F48" s="28">
        <f>[1]Unit!M8</f>
        <v>2</v>
      </c>
      <c r="G48" s="28">
        <f>[1]Unit!S8</f>
        <v>2</v>
      </c>
    </row>
    <row r="49" spans="1:8" ht="15" customHeight="1">
      <c r="A49" t="s">
        <v>208</v>
      </c>
      <c r="B49" t="str">
        <f>[1]Hamley!A8</f>
        <v xml:space="preserve">NATT Ashley A       </v>
      </c>
      <c r="C49" s="98">
        <f>[1]Hamley!X8</f>
        <v>2</v>
      </c>
      <c r="E49" s="28">
        <f>[1]Hamley!G8</f>
        <v>0</v>
      </c>
      <c r="F49" s="28">
        <f>[1]Hamley!M8</f>
        <v>2</v>
      </c>
      <c r="G49" s="28">
        <f>[1]Hamley!S8</f>
        <v>2</v>
      </c>
    </row>
    <row r="50" spans="1:8">
      <c r="A50" t="s">
        <v>207</v>
      </c>
      <c r="B50" t="str">
        <f>[1]Balak!A11</f>
        <v>WHEATON Michael</v>
      </c>
      <c r="C50" s="98">
        <f>[1]Balak!X11</f>
        <v>3</v>
      </c>
      <c r="E50" s="28">
        <f>[1]Balak!G11</f>
        <v>1</v>
      </c>
      <c r="F50" s="28">
        <f>[1]Balak!M11</f>
        <v>1</v>
      </c>
      <c r="G50" s="28">
        <f>[1]Balak!S11</f>
        <v>1</v>
      </c>
    </row>
    <row r="51" spans="1:8" ht="15" customHeight="1">
      <c r="A51" t="s">
        <v>211</v>
      </c>
      <c r="B51" t="str">
        <f>[1]TW!A10</f>
        <v>COLEMN Ross</v>
      </c>
      <c r="C51" s="98">
        <f>[1]TW!X10</f>
        <v>2</v>
      </c>
      <c r="E51" s="28">
        <f>[1]TW!G10</f>
        <v>0</v>
      </c>
      <c r="F51" s="28">
        <f>[1]TW!M10</f>
        <v>2</v>
      </c>
      <c r="G51" s="28">
        <f>[1]TW!S10</f>
        <v>2</v>
      </c>
    </row>
    <row r="52" spans="1:8" ht="15" customHeight="1">
      <c r="A52" t="s">
        <v>212</v>
      </c>
      <c r="B52" t="str">
        <f>[1]Unit!A10</f>
        <v xml:space="preserve">MANSFIELD Adam A   </v>
      </c>
      <c r="C52" s="98">
        <f>[1]Unit!X10</f>
        <v>2</v>
      </c>
      <c r="E52" s="28">
        <f>[1]Unit!G10</f>
        <v>0</v>
      </c>
      <c r="F52" s="28">
        <f>[1]Unit!M10</f>
        <v>2</v>
      </c>
      <c r="G52" s="28">
        <f>[1]Unit!S10</f>
        <v>2</v>
      </c>
      <c r="H52" s="94" t="s">
        <v>20</v>
      </c>
    </row>
    <row r="53" spans="1:8" ht="15" customHeight="1">
      <c r="A53" t="s">
        <v>209</v>
      </c>
      <c r="B53" t="str">
        <f>[1]HWE!A12</f>
        <v>WILSON Joel</v>
      </c>
      <c r="C53" s="98">
        <f>[1]HWE!X12</f>
        <v>2</v>
      </c>
      <c r="E53" s="28">
        <f>[1]HWE!G12</f>
        <v>0</v>
      </c>
      <c r="F53" s="28">
        <f>[1]HWE!M12</f>
        <v>2</v>
      </c>
      <c r="G53" s="28">
        <f>[1]HWE!S12</f>
        <v>2</v>
      </c>
    </row>
    <row r="54" spans="1:8">
      <c r="A54" t="s">
        <v>207</v>
      </c>
      <c r="B54" t="str">
        <f>[1]Balak!A10</f>
        <v>McPHARLIN Todd</v>
      </c>
      <c r="C54" s="98">
        <f>[1]Balak!X10</f>
        <v>3</v>
      </c>
      <c r="E54" s="28">
        <f>[1]Balak!G10</f>
        <v>0</v>
      </c>
      <c r="F54" s="28">
        <f>[1]Balak!M10</f>
        <v>3</v>
      </c>
      <c r="G54" s="28">
        <f>[1]Balak!S10</f>
        <v>3</v>
      </c>
    </row>
    <row r="55" spans="1:8" ht="15" customHeight="1">
      <c r="A55" t="s">
        <v>211</v>
      </c>
      <c r="B55" t="str">
        <f>[1]TW!A11</f>
        <v>CHRISTOFIS Paul</v>
      </c>
      <c r="C55" s="98">
        <f>[1]TW!X11</f>
        <v>2</v>
      </c>
      <c r="E55" s="28">
        <f>[1]TW!G11</f>
        <v>0</v>
      </c>
      <c r="F55" s="28">
        <f>[1]TW!M11</f>
        <v>0</v>
      </c>
      <c r="G55" s="28">
        <f>[1]TW!S11</f>
        <v>2</v>
      </c>
    </row>
    <row r="56" spans="1:8" ht="15" customHeight="1">
      <c r="A56" t="s">
        <v>208</v>
      </c>
      <c r="B56" t="str">
        <f>[1]Hamley!A9</f>
        <v>DURDIN Tim</v>
      </c>
      <c r="C56" s="98">
        <f>[1]Hamley!X9</f>
        <v>1</v>
      </c>
      <c r="E56" s="28">
        <f>[1]Hamley!G9</f>
        <v>1</v>
      </c>
      <c r="F56" s="28">
        <f>[1]Hamley!M9</f>
        <v>1</v>
      </c>
      <c r="G56" s="28">
        <f>[1]Hamley!S9</f>
        <v>1</v>
      </c>
    </row>
    <row r="57" spans="1:8" ht="15" customHeight="1">
      <c r="A57" t="s">
        <v>211</v>
      </c>
      <c r="B57" t="str">
        <f>[1]TW!A12</f>
        <v>SECCAFIEN Peter P</v>
      </c>
      <c r="C57" s="98">
        <f>[1]TW!X12</f>
        <v>1</v>
      </c>
      <c r="E57" s="28">
        <f>[1]TW!G12</f>
        <v>0</v>
      </c>
      <c r="F57" s="28">
        <f>[1]TW!M12</f>
        <v>1</v>
      </c>
      <c r="G57" s="28">
        <f>[1]TW!S12</f>
        <v>1</v>
      </c>
    </row>
    <row r="58" spans="1:8" ht="15" customHeight="1">
      <c r="A58" t="s">
        <v>210</v>
      </c>
      <c r="B58" t="str">
        <f>[1]Mall!A15</f>
        <v>WILDBORE James</v>
      </c>
      <c r="C58" s="98">
        <f>[1]Mall!X15</f>
        <v>1</v>
      </c>
      <c r="E58" s="28">
        <f>[1]Mall!G15</f>
        <v>0</v>
      </c>
      <c r="F58" s="28">
        <f>[1]Mall!M15</f>
        <v>1</v>
      </c>
      <c r="G58" s="28">
        <f>[1]Mall!S15</f>
        <v>1</v>
      </c>
    </row>
    <row r="59" spans="1:8">
      <c r="A59" t="s">
        <v>207</v>
      </c>
      <c r="B59" t="str">
        <f>[1]Balak!A13</f>
        <v>ROWLAND Jed J</v>
      </c>
      <c r="C59" s="98">
        <f>[1]Balak!X13</f>
        <v>2</v>
      </c>
      <c r="E59" s="28">
        <f>[1]Balak!G13</f>
        <v>0</v>
      </c>
      <c r="F59" s="28">
        <f>[1]Balak!M13</f>
        <v>2</v>
      </c>
      <c r="G59" s="28">
        <f>[1]Balak!S13</f>
        <v>2</v>
      </c>
    </row>
    <row r="60" spans="1:8" ht="15" customHeight="1">
      <c r="A60" t="s">
        <v>211</v>
      </c>
      <c r="B60" t="str">
        <f>[1]TW!A13</f>
        <v>HARDIMAN Andrew A</v>
      </c>
      <c r="C60" s="98">
        <f>[1]TW!X13</f>
        <v>1</v>
      </c>
      <c r="E60" s="28">
        <f>[1]TW!G13</f>
        <v>0</v>
      </c>
      <c r="F60" s="28">
        <f>[1]TW!M13</f>
        <v>0</v>
      </c>
      <c r="G60" s="28">
        <f>[1]TW!S13</f>
        <v>1</v>
      </c>
    </row>
    <row r="61" spans="1:8" ht="15" customHeight="1">
      <c r="A61" t="s">
        <v>212</v>
      </c>
      <c r="B61" t="str">
        <f>[1]Unit!A11</f>
        <v xml:space="preserve">SCHULZ Simon S    </v>
      </c>
      <c r="C61" s="98">
        <f>[1]Unit!X11</f>
        <v>1</v>
      </c>
      <c r="E61" s="28">
        <f>[1]Unit!G11</f>
        <v>0</v>
      </c>
      <c r="F61" s="28">
        <f>[1]Unit!M11</f>
        <v>0</v>
      </c>
      <c r="G61" s="28">
        <f>[1]Unit!S11</f>
        <v>1</v>
      </c>
    </row>
    <row r="62" spans="1:8" ht="15" customHeight="1">
      <c r="A62" t="s">
        <v>209</v>
      </c>
      <c r="B62" t="str">
        <f>[1]HWE!A13</f>
        <v>BELPERIO Lee</v>
      </c>
      <c r="C62" s="98">
        <f>[1]HWE!X13</f>
        <v>1</v>
      </c>
      <c r="E62" s="28">
        <f>[1]HWE!G13</f>
        <v>0</v>
      </c>
      <c r="F62" s="28">
        <f>[1]HWE!M13</f>
        <v>0</v>
      </c>
      <c r="G62" s="28">
        <f>[1]HWE!S13</f>
        <v>1</v>
      </c>
    </row>
    <row r="63" spans="1:8" ht="15" customHeight="1">
      <c r="A63" t="s">
        <v>210</v>
      </c>
      <c r="B63" t="str">
        <f>[1]Mall!A14</f>
        <v>SAUNDERS Matt</v>
      </c>
      <c r="C63" s="98">
        <f>[1]Mall!X14</f>
        <v>1</v>
      </c>
      <c r="E63" s="28">
        <f>[1]Mall!G14</f>
        <v>0</v>
      </c>
      <c r="F63" s="28">
        <f>[1]Mall!M14</f>
        <v>0</v>
      </c>
      <c r="G63" s="28">
        <f>[1]Mall!S14</f>
        <v>1</v>
      </c>
    </row>
    <row r="64" spans="1:8" ht="15" customHeight="1">
      <c r="A64" t="s">
        <v>210</v>
      </c>
      <c r="B64" t="str">
        <f>[1]Mall!A13</f>
        <v>GRIFFITH Brad</v>
      </c>
      <c r="C64" s="98">
        <f>[1]Mall!X13</f>
        <v>1</v>
      </c>
      <c r="E64" s="28">
        <f>[1]Mall!G13</f>
        <v>0</v>
      </c>
      <c r="F64" s="28">
        <f>[1]Mall!M13</f>
        <v>0</v>
      </c>
      <c r="G64" s="28">
        <f>[1]Mall!S13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10"/>
  <sheetViews>
    <sheetView workbookViewId="0">
      <selection activeCell="A2" sqref="A2:X2"/>
    </sheetView>
  </sheetViews>
  <sheetFormatPr defaultRowHeight="15"/>
  <cols>
    <col min="1" max="1" width="28.5703125" customWidth="1"/>
    <col min="2" max="4" width="1.85546875" customWidth="1"/>
    <col min="5" max="23" width="5.7109375" customWidth="1"/>
    <col min="24" max="24" width="6.140625" customWidth="1"/>
  </cols>
  <sheetData>
    <row r="1" spans="1:26">
      <c r="A1" s="109" t="s">
        <v>201</v>
      </c>
      <c r="E1" s="107" t="s">
        <v>1</v>
      </c>
      <c r="F1" s="107" t="s">
        <v>2</v>
      </c>
      <c r="G1" s="107" t="s">
        <v>3</v>
      </c>
      <c r="H1" s="107" t="s">
        <v>4</v>
      </c>
      <c r="I1" s="107" t="s">
        <v>5</v>
      </c>
      <c r="J1" s="107" t="s">
        <v>6</v>
      </c>
      <c r="K1" s="107" t="s">
        <v>7</v>
      </c>
      <c r="L1" s="107" t="s">
        <v>8</v>
      </c>
      <c r="M1" s="107" t="s">
        <v>9</v>
      </c>
      <c r="N1" s="107" t="s">
        <v>10</v>
      </c>
      <c r="O1" s="107" t="s">
        <v>11</v>
      </c>
      <c r="P1" s="107" t="s">
        <v>12</v>
      </c>
      <c r="Q1" s="107" t="s">
        <v>13</v>
      </c>
      <c r="R1" s="107" t="s">
        <v>14</v>
      </c>
      <c r="S1" s="107" t="s">
        <v>15</v>
      </c>
      <c r="T1" s="107" t="s">
        <v>16</v>
      </c>
      <c r="U1" s="107" t="s">
        <v>17</v>
      </c>
      <c r="V1" s="107" t="s">
        <v>18</v>
      </c>
      <c r="W1" s="107" t="s">
        <v>19</v>
      </c>
      <c r="X1" s="108" t="s">
        <v>200</v>
      </c>
    </row>
    <row r="2" spans="1:26">
      <c r="A2" s="121" t="s">
        <v>22</v>
      </c>
      <c r="B2" s="120"/>
      <c r="C2" s="120"/>
      <c r="D2" s="120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3"/>
    </row>
    <row r="3" spans="1:26">
      <c r="A3" s="101" t="s">
        <v>147</v>
      </c>
      <c r="B3" s="7"/>
      <c r="C3" s="9"/>
      <c r="D3" s="7"/>
      <c r="G3" s="28">
        <v>3</v>
      </c>
      <c r="H3">
        <v>1</v>
      </c>
      <c r="I3">
        <v>2</v>
      </c>
      <c r="U3" s="96">
        <v>3</v>
      </c>
      <c r="W3">
        <v>3</v>
      </c>
      <c r="X3" s="98">
        <f t="shared" ref="X3:X15" si="0">SUM(E3:W3)</f>
        <v>12</v>
      </c>
      <c r="Z3" s="98"/>
    </row>
    <row r="4" spans="1:26">
      <c r="A4" s="101" t="s">
        <v>214</v>
      </c>
      <c r="B4" s="7"/>
      <c r="C4" s="9"/>
      <c r="D4" s="7"/>
      <c r="G4" s="28"/>
      <c r="K4">
        <v>2</v>
      </c>
      <c r="Q4">
        <v>3</v>
      </c>
      <c r="U4" s="96">
        <v>1</v>
      </c>
      <c r="W4">
        <v>2</v>
      </c>
      <c r="X4" s="98">
        <f t="shared" si="0"/>
        <v>8</v>
      </c>
      <c r="Z4" s="98"/>
    </row>
    <row r="5" spans="1:26">
      <c r="A5" s="101" t="s">
        <v>215</v>
      </c>
      <c r="B5" s="7"/>
      <c r="C5" s="9"/>
      <c r="D5" s="7"/>
      <c r="F5">
        <v>3</v>
      </c>
      <c r="G5" s="28"/>
      <c r="J5">
        <v>1</v>
      </c>
      <c r="K5">
        <v>3</v>
      </c>
      <c r="U5" s="96"/>
      <c r="X5" s="98">
        <f t="shared" si="0"/>
        <v>7</v>
      </c>
      <c r="Z5" s="98"/>
    </row>
    <row r="6" spans="1:26">
      <c r="A6" s="101" t="s">
        <v>216</v>
      </c>
      <c r="B6" s="7"/>
      <c r="C6" s="9"/>
      <c r="D6" s="7"/>
      <c r="E6" s="107"/>
      <c r="F6" s="107"/>
      <c r="G6" s="107"/>
      <c r="H6" s="107"/>
      <c r="I6" s="107"/>
      <c r="J6" s="107"/>
      <c r="K6" s="107"/>
      <c r="L6" s="107">
        <v>3</v>
      </c>
      <c r="M6" s="107"/>
      <c r="N6" s="107"/>
      <c r="O6" s="107"/>
      <c r="P6" s="107">
        <v>2</v>
      </c>
      <c r="Q6" s="107"/>
      <c r="R6" s="107"/>
      <c r="S6" s="107"/>
      <c r="T6" s="107"/>
      <c r="U6" s="107"/>
      <c r="V6" s="107"/>
      <c r="W6" s="107"/>
      <c r="X6" s="98">
        <f t="shared" si="0"/>
        <v>5</v>
      </c>
      <c r="Y6" s="107"/>
      <c r="Z6" s="98"/>
    </row>
    <row r="7" spans="1:26">
      <c r="A7" s="103" t="s">
        <v>217</v>
      </c>
      <c r="B7" s="7"/>
      <c r="C7" s="9"/>
      <c r="D7" s="7"/>
      <c r="G7" s="28"/>
      <c r="H7" s="28"/>
      <c r="Q7">
        <v>2</v>
      </c>
      <c r="R7">
        <v>3</v>
      </c>
      <c r="U7" s="96"/>
      <c r="X7" s="98">
        <f t="shared" si="0"/>
        <v>5</v>
      </c>
      <c r="Z7" s="98"/>
    </row>
    <row r="8" spans="1:26">
      <c r="A8" s="101" t="s">
        <v>218</v>
      </c>
      <c r="B8" s="7"/>
      <c r="C8" s="9"/>
      <c r="D8" s="7"/>
      <c r="M8">
        <v>3</v>
      </c>
      <c r="O8">
        <v>1</v>
      </c>
      <c r="V8" s="98"/>
      <c r="X8" s="98">
        <f t="shared" si="0"/>
        <v>4</v>
      </c>
      <c r="Z8" s="98"/>
    </row>
    <row r="9" spans="1:26">
      <c r="A9" s="103" t="s">
        <v>219</v>
      </c>
      <c r="B9" s="7"/>
      <c r="C9" s="9"/>
      <c r="D9" s="7"/>
      <c r="G9" s="28"/>
      <c r="P9">
        <v>3</v>
      </c>
      <c r="U9" s="96"/>
      <c r="X9" s="98">
        <f t="shared" si="0"/>
        <v>3</v>
      </c>
      <c r="Z9" s="98"/>
    </row>
    <row r="10" spans="1:26">
      <c r="A10" s="103" t="s">
        <v>31</v>
      </c>
      <c r="B10" s="7"/>
      <c r="C10" s="9"/>
      <c r="D10" s="7"/>
      <c r="G10" s="28"/>
      <c r="P10">
        <v>1</v>
      </c>
      <c r="Q10">
        <v>1</v>
      </c>
      <c r="U10" s="96"/>
      <c r="X10" s="98">
        <f t="shared" si="0"/>
        <v>2</v>
      </c>
      <c r="Z10" s="98"/>
    </row>
    <row r="11" spans="1:26">
      <c r="A11" s="101" t="s">
        <v>220</v>
      </c>
      <c r="B11" s="7"/>
      <c r="C11" s="9"/>
      <c r="D11" s="7"/>
      <c r="L11">
        <v>2</v>
      </c>
      <c r="V11" s="98"/>
      <c r="X11" s="98">
        <f t="shared" si="0"/>
        <v>2</v>
      </c>
      <c r="Z11" s="98"/>
    </row>
    <row r="12" spans="1:26">
      <c r="A12" s="101" t="s">
        <v>221</v>
      </c>
      <c r="B12" s="7"/>
      <c r="C12" s="9"/>
      <c r="D12" s="7"/>
      <c r="G12" s="28"/>
      <c r="H12" s="28"/>
      <c r="M12">
        <v>1</v>
      </c>
      <c r="U12" s="96"/>
      <c r="X12" s="98">
        <f t="shared" si="0"/>
        <v>1</v>
      </c>
      <c r="Z12" s="98"/>
    </row>
    <row r="13" spans="1:26">
      <c r="A13" s="111" t="s">
        <v>222</v>
      </c>
      <c r="B13" s="7"/>
      <c r="C13" s="9"/>
      <c r="D13" s="7"/>
      <c r="T13">
        <v>1</v>
      </c>
      <c r="V13" s="98"/>
      <c r="X13" s="98">
        <f t="shared" si="0"/>
        <v>1</v>
      </c>
      <c r="Z13" s="98"/>
    </row>
    <row r="14" spans="1:26">
      <c r="A14" s="101" t="s">
        <v>223</v>
      </c>
      <c r="B14" s="7"/>
      <c r="C14" s="9"/>
      <c r="D14" s="7"/>
      <c r="F14">
        <v>1</v>
      </c>
      <c r="G14" s="28"/>
      <c r="U14" s="96"/>
      <c r="X14" s="98">
        <f t="shared" si="0"/>
        <v>1</v>
      </c>
      <c r="Z14" s="98"/>
    </row>
    <row r="15" spans="1:26">
      <c r="A15" s="103" t="s">
        <v>224</v>
      </c>
      <c r="B15" s="7"/>
      <c r="C15" s="9"/>
      <c r="D15" s="7"/>
      <c r="R15">
        <v>1</v>
      </c>
      <c r="V15" s="98"/>
      <c r="X15" s="98">
        <f t="shared" si="0"/>
        <v>1</v>
      </c>
      <c r="Z15" s="98"/>
    </row>
    <row r="16" spans="1:26">
      <c r="A16" s="45" t="s">
        <v>40</v>
      </c>
      <c r="B16" s="45"/>
      <c r="C16" s="45"/>
      <c r="D16" s="45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6"/>
    </row>
    <row r="17" spans="1:24">
      <c r="A17" s="101" t="s">
        <v>225</v>
      </c>
      <c r="B17" s="10"/>
      <c r="C17" s="15"/>
      <c r="D17" s="22"/>
      <c r="F17">
        <v>2</v>
      </c>
      <c r="H17" s="28"/>
      <c r="I17" s="28"/>
      <c r="J17" s="28"/>
      <c r="K17" s="28"/>
      <c r="L17" s="28">
        <v>3</v>
      </c>
      <c r="N17" s="28"/>
      <c r="O17" s="28"/>
      <c r="S17">
        <v>2</v>
      </c>
      <c r="U17">
        <v>2</v>
      </c>
      <c r="X17" s="98">
        <f t="shared" ref="X17:X30" si="1">SUM(E17:W17)</f>
        <v>9</v>
      </c>
    </row>
    <row r="18" spans="1:24">
      <c r="A18" s="101" t="s">
        <v>226</v>
      </c>
      <c r="B18" s="10"/>
      <c r="C18" s="15"/>
      <c r="D18" s="22"/>
      <c r="H18" s="28"/>
      <c r="I18" s="28"/>
      <c r="J18" s="28"/>
      <c r="K18" s="28">
        <v>2</v>
      </c>
      <c r="L18" s="28"/>
      <c r="N18" s="28"/>
      <c r="O18" s="28"/>
      <c r="X18" s="98">
        <f t="shared" si="1"/>
        <v>2</v>
      </c>
    </row>
    <row r="19" spans="1:24">
      <c r="A19" s="101" t="s">
        <v>227</v>
      </c>
      <c r="B19" s="10"/>
      <c r="C19" s="15"/>
      <c r="D19" s="22"/>
      <c r="H19" s="28"/>
      <c r="I19" s="28"/>
      <c r="J19" s="28"/>
      <c r="K19" s="28"/>
      <c r="L19" s="28">
        <v>2</v>
      </c>
      <c r="N19" s="28"/>
      <c r="O19" s="28"/>
      <c r="X19" s="98">
        <f t="shared" si="1"/>
        <v>2</v>
      </c>
    </row>
    <row r="20" spans="1:24">
      <c r="A20" s="101" t="s">
        <v>228</v>
      </c>
      <c r="B20" s="10"/>
      <c r="C20" s="15"/>
      <c r="D20" s="22"/>
      <c r="G20">
        <v>2</v>
      </c>
      <c r="H20" s="28"/>
      <c r="I20" s="28"/>
      <c r="J20" s="28"/>
      <c r="K20" s="28"/>
      <c r="L20" s="28"/>
      <c r="N20" s="28"/>
      <c r="O20" s="28"/>
      <c r="X20" s="98">
        <f t="shared" si="1"/>
        <v>2</v>
      </c>
    </row>
    <row r="21" spans="1:24">
      <c r="A21" s="101" t="s">
        <v>229</v>
      </c>
      <c r="B21" s="10"/>
      <c r="C21" s="15"/>
      <c r="D21" s="22"/>
      <c r="H21" s="28"/>
      <c r="I21" s="28">
        <v>2</v>
      </c>
      <c r="J21" s="28"/>
      <c r="K21" s="28"/>
      <c r="L21" s="28"/>
      <c r="N21" s="28"/>
      <c r="O21" s="28"/>
      <c r="X21" s="98">
        <f t="shared" si="1"/>
        <v>2</v>
      </c>
    </row>
    <row r="22" spans="1:24">
      <c r="A22" s="101" t="s">
        <v>230</v>
      </c>
      <c r="B22" s="10"/>
      <c r="C22" s="15"/>
      <c r="D22" s="22"/>
      <c r="H22" s="28">
        <v>2</v>
      </c>
      <c r="I22" s="28"/>
      <c r="J22" s="28"/>
      <c r="K22" s="28"/>
      <c r="L22" s="28"/>
      <c r="N22" s="28"/>
      <c r="O22" s="28"/>
      <c r="X22" s="98">
        <f t="shared" si="1"/>
        <v>2</v>
      </c>
    </row>
    <row r="23" spans="1:24">
      <c r="A23" s="101" t="s">
        <v>231</v>
      </c>
      <c r="B23" s="10"/>
      <c r="C23" s="15"/>
      <c r="D23" s="22"/>
      <c r="H23" s="28"/>
      <c r="I23" s="28"/>
      <c r="J23" s="28"/>
      <c r="K23" s="28"/>
      <c r="L23" s="28"/>
      <c r="M23">
        <v>2</v>
      </c>
      <c r="N23" s="28">
        <v>1</v>
      </c>
      <c r="O23" s="28">
        <v>1</v>
      </c>
      <c r="X23" s="98">
        <f t="shared" si="1"/>
        <v>4</v>
      </c>
    </row>
    <row r="24" spans="1:24">
      <c r="A24" s="101" t="s">
        <v>232</v>
      </c>
      <c r="B24" s="10"/>
      <c r="C24" s="15"/>
      <c r="D24" s="22"/>
      <c r="G24">
        <v>3</v>
      </c>
      <c r="H24" s="28"/>
      <c r="I24" s="28"/>
      <c r="J24" s="28"/>
      <c r="K24" s="28"/>
      <c r="L24" s="28"/>
      <c r="N24" s="28"/>
      <c r="O24" s="28"/>
      <c r="P24" s="28"/>
      <c r="X24" s="98">
        <f t="shared" si="1"/>
        <v>3</v>
      </c>
    </row>
    <row r="25" spans="1:24">
      <c r="A25" s="101" t="s">
        <v>233</v>
      </c>
      <c r="B25" s="10"/>
      <c r="C25" s="15"/>
      <c r="D25" s="22"/>
      <c r="G25">
        <v>1</v>
      </c>
      <c r="H25" s="28"/>
      <c r="I25" s="28"/>
      <c r="J25" s="28"/>
      <c r="K25" s="28"/>
      <c r="L25" s="28"/>
      <c r="N25" s="28"/>
      <c r="O25" s="28"/>
      <c r="X25" s="98">
        <f t="shared" si="1"/>
        <v>1</v>
      </c>
    </row>
    <row r="26" spans="1:24">
      <c r="A26" s="101" t="s">
        <v>234</v>
      </c>
      <c r="B26" s="10"/>
      <c r="C26" s="15"/>
      <c r="D26" s="22"/>
      <c r="H26" s="28"/>
      <c r="I26" s="28"/>
      <c r="J26" s="28"/>
      <c r="K26" s="28"/>
      <c r="L26" s="28"/>
      <c r="N26" s="28"/>
      <c r="O26" s="28"/>
      <c r="T26">
        <v>2</v>
      </c>
      <c r="V26">
        <v>3</v>
      </c>
      <c r="X26" s="98">
        <f t="shared" si="1"/>
        <v>5</v>
      </c>
    </row>
    <row r="27" spans="1:24">
      <c r="A27" s="101" t="s">
        <v>235</v>
      </c>
      <c r="B27" s="10"/>
      <c r="C27" s="15"/>
      <c r="D27" s="22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>
        <v>1</v>
      </c>
      <c r="X27" s="98">
        <f t="shared" si="1"/>
        <v>1</v>
      </c>
    </row>
    <row r="28" spans="1:24">
      <c r="A28" s="101" t="s">
        <v>236</v>
      </c>
      <c r="B28" s="10"/>
      <c r="C28" s="15"/>
      <c r="D28" s="22"/>
      <c r="H28" s="28"/>
      <c r="I28" s="28"/>
      <c r="J28" s="28"/>
      <c r="K28" s="28"/>
      <c r="L28" s="28"/>
      <c r="N28" s="28"/>
      <c r="O28" s="28"/>
      <c r="V28">
        <v>1</v>
      </c>
      <c r="X28" s="98">
        <f t="shared" si="1"/>
        <v>1</v>
      </c>
    </row>
    <row r="29" spans="1:24">
      <c r="A29" s="101" t="s">
        <v>237</v>
      </c>
      <c r="B29" s="10"/>
      <c r="C29" s="15"/>
      <c r="D29" s="22"/>
      <c r="H29" s="28"/>
      <c r="I29" s="28"/>
      <c r="J29" s="28"/>
      <c r="K29" s="28"/>
      <c r="L29" s="28"/>
      <c r="N29" s="28"/>
      <c r="O29" s="28"/>
      <c r="V29">
        <v>2</v>
      </c>
      <c r="X29" s="98">
        <f t="shared" si="1"/>
        <v>2</v>
      </c>
    </row>
    <row r="30" spans="1:24">
      <c r="A30" s="101" t="s">
        <v>238</v>
      </c>
      <c r="B30" s="10"/>
      <c r="C30" s="15"/>
      <c r="D30" s="22"/>
      <c r="H30" s="28"/>
      <c r="I30" s="28"/>
      <c r="J30" s="28"/>
      <c r="K30" s="28"/>
      <c r="L30" s="28"/>
      <c r="N30" s="28"/>
      <c r="O30" s="28"/>
      <c r="W30">
        <v>1</v>
      </c>
      <c r="X30" s="98">
        <f t="shared" si="1"/>
        <v>1</v>
      </c>
    </row>
    <row r="31" spans="1:24">
      <c r="A31" s="43" t="s">
        <v>41</v>
      </c>
      <c r="B31" s="44"/>
      <c r="C31" s="44"/>
      <c r="D31" s="4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6"/>
    </row>
    <row r="32" spans="1:24">
      <c r="A32" s="101" t="s">
        <v>239</v>
      </c>
      <c r="B32" s="20"/>
      <c r="C32" s="21"/>
      <c r="D32" s="8"/>
      <c r="E32" s="107"/>
      <c r="F32" s="107">
        <v>3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>
        <v>2</v>
      </c>
      <c r="S32" s="107"/>
      <c r="T32" s="107"/>
      <c r="U32" s="107"/>
      <c r="V32" s="107"/>
      <c r="W32" s="107"/>
      <c r="X32" s="112">
        <f t="shared" ref="X32:X45" si="2">SUM(E32:W32)</f>
        <v>5</v>
      </c>
    </row>
    <row r="33" spans="1:24">
      <c r="A33" s="103" t="s">
        <v>240</v>
      </c>
      <c r="B33" s="20"/>
      <c r="C33" s="21"/>
      <c r="D33" s="8"/>
      <c r="G33" s="28"/>
      <c r="H33" s="28"/>
      <c r="I33" s="28"/>
      <c r="J33" s="28"/>
      <c r="L33" s="28"/>
      <c r="M33" s="28"/>
      <c r="N33" s="28"/>
      <c r="O33">
        <v>2</v>
      </c>
      <c r="T33">
        <v>2</v>
      </c>
      <c r="V33" s="107"/>
      <c r="X33" s="112">
        <f t="shared" si="2"/>
        <v>4</v>
      </c>
    </row>
    <row r="34" spans="1:24">
      <c r="A34" s="101" t="s">
        <v>160</v>
      </c>
      <c r="B34" s="20"/>
      <c r="C34" s="21"/>
      <c r="D34" s="8"/>
      <c r="G34" s="28"/>
      <c r="H34" s="28"/>
      <c r="I34" s="28"/>
      <c r="J34" s="28"/>
      <c r="L34" s="28"/>
      <c r="M34" s="28">
        <v>1</v>
      </c>
      <c r="N34" s="28"/>
      <c r="O34">
        <v>3</v>
      </c>
      <c r="V34" s="94"/>
      <c r="X34" s="112">
        <f t="shared" si="2"/>
        <v>4</v>
      </c>
    </row>
    <row r="35" spans="1:24">
      <c r="A35" s="101" t="s">
        <v>241</v>
      </c>
      <c r="B35" s="20"/>
      <c r="C35" s="21"/>
      <c r="D35" s="8"/>
      <c r="G35" s="28"/>
      <c r="H35" s="28"/>
      <c r="I35" s="28"/>
      <c r="J35" s="28"/>
      <c r="L35" s="28"/>
      <c r="M35" s="28"/>
      <c r="N35" s="28"/>
      <c r="T35">
        <v>3</v>
      </c>
      <c r="V35" s="107"/>
      <c r="X35" s="112">
        <f t="shared" si="2"/>
        <v>3</v>
      </c>
    </row>
    <row r="36" spans="1:24">
      <c r="A36" s="103" t="s">
        <v>242</v>
      </c>
      <c r="B36" s="20"/>
      <c r="C36" s="21"/>
      <c r="D36" s="8"/>
      <c r="G36" s="28"/>
      <c r="H36" s="28"/>
      <c r="I36" s="28"/>
      <c r="J36" s="28"/>
      <c r="L36" s="28"/>
      <c r="M36" s="28"/>
      <c r="N36" s="28"/>
      <c r="Q36">
        <v>3</v>
      </c>
      <c r="V36" s="107"/>
      <c r="X36" s="112">
        <f t="shared" si="2"/>
        <v>3</v>
      </c>
    </row>
    <row r="37" spans="1:24">
      <c r="A37" s="101" t="s">
        <v>243</v>
      </c>
      <c r="B37" s="20"/>
      <c r="C37" s="21"/>
      <c r="D37" s="8"/>
      <c r="F37">
        <v>2</v>
      </c>
      <c r="G37" s="28"/>
      <c r="H37" s="28"/>
      <c r="I37" s="28"/>
      <c r="J37" s="28"/>
      <c r="L37" s="28"/>
      <c r="M37" s="28"/>
      <c r="N37" s="28"/>
      <c r="V37" s="107"/>
      <c r="X37" s="112">
        <f t="shared" si="2"/>
        <v>2</v>
      </c>
    </row>
    <row r="38" spans="1:24">
      <c r="A38" s="103" t="s">
        <v>244</v>
      </c>
      <c r="B38" s="20"/>
      <c r="C38" s="21"/>
      <c r="D38" s="8"/>
      <c r="G38" s="28"/>
      <c r="H38" s="28"/>
      <c r="I38" s="28"/>
      <c r="J38" s="28"/>
      <c r="L38" s="28"/>
      <c r="M38" s="28"/>
      <c r="N38" s="28"/>
      <c r="Q38">
        <v>2</v>
      </c>
      <c r="V38" s="107"/>
      <c r="X38" s="112">
        <f t="shared" si="2"/>
        <v>2</v>
      </c>
    </row>
    <row r="39" spans="1:24">
      <c r="A39" s="103" t="s">
        <v>245</v>
      </c>
      <c r="B39" s="20"/>
      <c r="C39" s="21"/>
      <c r="D39" s="8"/>
      <c r="G39" s="28"/>
      <c r="H39" s="28"/>
      <c r="I39" s="28"/>
      <c r="J39" s="28"/>
      <c r="L39" s="28"/>
      <c r="M39" s="28"/>
      <c r="N39" s="28">
        <v>2</v>
      </c>
      <c r="V39" s="107"/>
      <c r="X39" s="112">
        <f t="shared" si="2"/>
        <v>2</v>
      </c>
    </row>
    <row r="40" spans="1:24">
      <c r="A40" s="101" t="s">
        <v>162</v>
      </c>
      <c r="B40" s="20"/>
      <c r="C40" s="21"/>
      <c r="D40" s="8"/>
      <c r="G40" s="28"/>
      <c r="H40" s="28"/>
      <c r="I40" s="28"/>
      <c r="J40" s="28"/>
      <c r="L40" s="28"/>
      <c r="M40" s="28">
        <v>2</v>
      </c>
      <c r="N40" s="28"/>
      <c r="V40" s="107"/>
      <c r="X40" s="112">
        <f t="shared" si="2"/>
        <v>2</v>
      </c>
    </row>
    <row r="41" spans="1:24">
      <c r="A41" s="101" t="s">
        <v>246</v>
      </c>
      <c r="B41" s="20"/>
      <c r="C41" s="21"/>
      <c r="D41" s="8"/>
      <c r="K41">
        <v>1</v>
      </c>
      <c r="X41" s="112">
        <f t="shared" si="2"/>
        <v>1</v>
      </c>
    </row>
    <row r="42" spans="1:24">
      <c r="A42" s="101" t="s">
        <v>247</v>
      </c>
      <c r="B42" s="20"/>
      <c r="C42" s="21"/>
      <c r="D42" s="8"/>
      <c r="F42">
        <v>1</v>
      </c>
      <c r="G42" s="28"/>
      <c r="H42" s="28"/>
      <c r="I42" s="28"/>
      <c r="J42" s="28"/>
      <c r="L42" s="28"/>
      <c r="M42" s="28"/>
      <c r="N42" s="28"/>
      <c r="V42" s="94"/>
      <c r="X42" s="112">
        <f t="shared" si="2"/>
        <v>1</v>
      </c>
    </row>
    <row r="43" spans="1:24">
      <c r="A43" s="101" t="s">
        <v>248</v>
      </c>
      <c r="B43" s="20"/>
      <c r="C43" s="21"/>
      <c r="D43" s="8"/>
      <c r="G43" s="28"/>
      <c r="H43" s="28"/>
      <c r="J43" s="28">
        <v>1</v>
      </c>
      <c r="L43" s="28"/>
      <c r="M43" s="28"/>
      <c r="N43" s="28"/>
      <c r="V43" s="107"/>
      <c r="X43" s="112">
        <f t="shared" si="2"/>
        <v>1</v>
      </c>
    </row>
    <row r="44" spans="1:24">
      <c r="A44" s="101" t="s">
        <v>249</v>
      </c>
      <c r="B44" s="20"/>
      <c r="C44" s="21"/>
      <c r="D44" s="8"/>
      <c r="E44">
        <v>1</v>
      </c>
      <c r="G44" s="28"/>
      <c r="H44" s="28"/>
      <c r="I44" s="28"/>
      <c r="J44" s="28"/>
      <c r="L44" s="28"/>
      <c r="M44" s="28"/>
      <c r="N44" s="28"/>
      <c r="V44" s="94"/>
      <c r="X44" s="112">
        <f t="shared" si="2"/>
        <v>1</v>
      </c>
    </row>
    <row r="45" spans="1:24">
      <c r="A45" s="103" t="s">
        <v>250</v>
      </c>
      <c r="B45" s="20"/>
      <c r="C45" s="21"/>
      <c r="D45" s="8"/>
      <c r="P45">
        <v>1</v>
      </c>
      <c r="X45" s="112">
        <f t="shared" si="2"/>
        <v>1</v>
      </c>
    </row>
    <row r="46" spans="1:24">
      <c r="A46" s="43" t="s">
        <v>49</v>
      </c>
      <c r="B46" s="43"/>
      <c r="C46" s="43"/>
      <c r="D46" s="43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6"/>
    </row>
    <row r="47" spans="1:24">
      <c r="A47" s="113" t="s">
        <v>251</v>
      </c>
      <c r="B47" s="22"/>
      <c r="D47" s="22"/>
      <c r="H47" s="28">
        <v>2</v>
      </c>
      <c r="I47">
        <v>1</v>
      </c>
      <c r="M47">
        <v>2</v>
      </c>
      <c r="T47">
        <v>2</v>
      </c>
      <c r="X47" s="98">
        <f t="shared" ref="X47:X60" si="3">SUM(E47:W47)</f>
        <v>7</v>
      </c>
    </row>
    <row r="48" spans="1:24">
      <c r="A48" s="113" t="s">
        <v>252</v>
      </c>
      <c r="B48" s="22"/>
      <c r="D48" s="22"/>
      <c r="H48" s="28"/>
      <c r="J48">
        <v>2</v>
      </c>
      <c r="N48">
        <v>2</v>
      </c>
      <c r="V48">
        <v>3</v>
      </c>
      <c r="X48" s="98">
        <f t="shared" si="3"/>
        <v>7</v>
      </c>
    </row>
    <row r="49" spans="1:24">
      <c r="A49" s="113" t="s">
        <v>253</v>
      </c>
      <c r="B49" s="22"/>
      <c r="D49" s="22"/>
      <c r="H49" s="28">
        <v>3</v>
      </c>
      <c r="I49">
        <v>3</v>
      </c>
      <c r="X49" s="98">
        <f t="shared" si="3"/>
        <v>6</v>
      </c>
    </row>
    <row r="50" spans="1:24">
      <c r="A50" s="113" t="s">
        <v>254</v>
      </c>
      <c r="B50" s="22"/>
      <c r="D50" s="22"/>
      <c r="H50" s="28"/>
      <c r="J50">
        <v>3</v>
      </c>
      <c r="X50" s="98">
        <f t="shared" si="3"/>
        <v>3</v>
      </c>
    </row>
    <row r="51" spans="1:24">
      <c r="A51" s="113" t="s">
        <v>255</v>
      </c>
      <c r="B51" s="22"/>
      <c r="D51" s="22"/>
      <c r="H51" s="28"/>
      <c r="L51">
        <v>1</v>
      </c>
      <c r="P51">
        <v>2</v>
      </c>
      <c r="X51" s="98">
        <f t="shared" si="3"/>
        <v>3</v>
      </c>
    </row>
    <row r="52" spans="1:24">
      <c r="A52" s="113" t="s">
        <v>256</v>
      </c>
      <c r="B52" s="22"/>
      <c r="D52" s="22"/>
      <c r="H52" s="28"/>
      <c r="T52">
        <v>3</v>
      </c>
      <c r="X52" s="98">
        <f t="shared" si="3"/>
        <v>3</v>
      </c>
    </row>
    <row r="53" spans="1:24">
      <c r="A53" s="114" t="s">
        <v>257</v>
      </c>
      <c r="B53" s="22"/>
      <c r="D53" s="22"/>
      <c r="H53" s="28"/>
      <c r="U53">
        <v>3</v>
      </c>
      <c r="X53" s="98">
        <f t="shared" si="3"/>
        <v>3</v>
      </c>
    </row>
    <row r="54" spans="1:24">
      <c r="A54" s="113" t="s">
        <v>258</v>
      </c>
      <c r="B54" s="22"/>
      <c r="D54" s="22"/>
      <c r="H54" s="28"/>
      <c r="W54">
        <v>3</v>
      </c>
      <c r="X54" s="98">
        <f t="shared" si="3"/>
        <v>3</v>
      </c>
    </row>
    <row r="55" spans="1:24">
      <c r="A55" s="114" t="s">
        <v>259</v>
      </c>
      <c r="B55" s="22"/>
      <c r="D55" s="22"/>
      <c r="H55" s="28"/>
      <c r="O55">
        <v>1</v>
      </c>
      <c r="Q55">
        <v>1</v>
      </c>
      <c r="X55" s="98">
        <f t="shared" si="3"/>
        <v>2</v>
      </c>
    </row>
    <row r="56" spans="1:24">
      <c r="A56" s="113" t="s">
        <v>260</v>
      </c>
      <c r="B56" s="22"/>
      <c r="D56" s="22"/>
      <c r="G56">
        <v>2</v>
      </c>
      <c r="H56" s="28"/>
      <c r="X56" s="98">
        <f t="shared" si="3"/>
        <v>2</v>
      </c>
    </row>
    <row r="57" spans="1:24">
      <c r="A57" s="113" t="s">
        <v>261</v>
      </c>
      <c r="B57" s="22"/>
      <c r="D57" s="22"/>
      <c r="H57" s="28"/>
      <c r="V57">
        <v>2</v>
      </c>
      <c r="X57" s="98">
        <f t="shared" si="3"/>
        <v>2</v>
      </c>
    </row>
    <row r="58" spans="1:24">
      <c r="A58" s="113" t="s">
        <v>262</v>
      </c>
      <c r="B58" s="22"/>
      <c r="D58" s="22"/>
      <c r="E58">
        <v>1</v>
      </c>
      <c r="H58" s="28"/>
      <c r="X58" s="98">
        <f t="shared" si="3"/>
        <v>1</v>
      </c>
    </row>
    <row r="59" spans="1:24">
      <c r="A59" s="114" t="s">
        <v>263</v>
      </c>
      <c r="B59" s="22"/>
      <c r="D59" s="22"/>
      <c r="H59" s="28"/>
      <c r="N59">
        <v>1</v>
      </c>
      <c r="X59" s="98">
        <f t="shared" si="3"/>
        <v>1</v>
      </c>
    </row>
    <row r="60" spans="1:24">
      <c r="A60" s="114" t="s">
        <v>264</v>
      </c>
      <c r="B60" s="22"/>
      <c r="D60" s="22"/>
      <c r="H60" s="28"/>
      <c r="U60">
        <v>1</v>
      </c>
      <c r="X60" s="98">
        <f t="shared" si="3"/>
        <v>1</v>
      </c>
    </row>
    <row r="61" spans="1:24">
      <c r="A61" s="43" t="s">
        <v>57</v>
      </c>
      <c r="B61" s="44"/>
      <c r="C61" s="44"/>
      <c r="D61" s="4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6"/>
    </row>
    <row r="62" spans="1:24">
      <c r="A62" s="101" t="s">
        <v>265</v>
      </c>
      <c r="B62" s="35"/>
      <c r="D62" s="35"/>
      <c r="E62">
        <v>2</v>
      </c>
      <c r="F62" s="51">
        <v>1</v>
      </c>
      <c r="G62" s="51"/>
      <c r="H62" s="97"/>
      <c r="I62" s="51"/>
      <c r="K62" s="51"/>
      <c r="L62" s="51"/>
      <c r="M62" s="51"/>
      <c r="N62" s="97"/>
      <c r="O62" s="51">
        <v>3</v>
      </c>
      <c r="P62" s="51">
        <v>2</v>
      </c>
      <c r="V62">
        <v>2</v>
      </c>
      <c r="W62">
        <v>3</v>
      </c>
      <c r="X62" s="98">
        <f t="shared" ref="X62:X79" si="4">SUM(E62:W62)</f>
        <v>13</v>
      </c>
    </row>
    <row r="63" spans="1:24">
      <c r="A63" s="101" t="s">
        <v>266</v>
      </c>
      <c r="B63" s="35"/>
      <c r="D63" s="35"/>
      <c r="H63">
        <v>2</v>
      </c>
      <c r="J63">
        <v>2</v>
      </c>
      <c r="K63">
        <v>3</v>
      </c>
      <c r="L63">
        <v>1</v>
      </c>
      <c r="S63">
        <v>3</v>
      </c>
      <c r="V63" s="98"/>
      <c r="X63" s="98">
        <f t="shared" si="4"/>
        <v>11</v>
      </c>
    </row>
    <row r="64" spans="1:24">
      <c r="A64" s="103" t="s">
        <v>267</v>
      </c>
      <c r="B64" s="35"/>
      <c r="D64" s="35"/>
      <c r="F64" s="51"/>
      <c r="G64" s="51"/>
      <c r="H64" s="97"/>
      <c r="I64" s="51"/>
      <c r="K64" s="51"/>
      <c r="L64" s="51"/>
      <c r="M64" s="51"/>
      <c r="N64" s="97"/>
      <c r="O64" s="51"/>
      <c r="P64" s="51"/>
      <c r="Q64">
        <v>3</v>
      </c>
      <c r="R64">
        <v>1</v>
      </c>
      <c r="W64">
        <v>2</v>
      </c>
      <c r="X64" s="98">
        <f t="shared" si="4"/>
        <v>6</v>
      </c>
    </row>
    <row r="65" spans="1:24">
      <c r="A65" s="103" t="s">
        <v>268</v>
      </c>
      <c r="B65" s="35"/>
      <c r="D65" s="35"/>
      <c r="F65" s="51"/>
      <c r="G65" s="51"/>
      <c r="H65" s="97"/>
      <c r="I65" s="51"/>
      <c r="K65" s="51"/>
      <c r="L65" s="51"/>
      <c r="M65" s="51"/>
      <c r="N65" s="97"/>
      <c r="O65" s="51"/>
      <c r="P65" s="51"/>
      <c r="R65">
        <v>3</v>
      </c>
      <c r="U65">
        <v>1</v>
      </c>
      <c r="V65">
        <v>1</v>
      </c>
      <c r="X65" s="98">
        <f t="shared" si="4"/>
        <v>5</v>
      </c>
    </row>
    <row r="66" spans="1:24">
      <c r="A66" s="103" t="s">
        <v>269</v>
      </c>
      <c r="B66" s="35"/>
      <c r="D66" s="35"/>
      <c r="F66" s="51"/>
      <c r="G66" s="51"/>
      <c r="H66" s="97"/>
      <c r="I66" s="51"/>
      <c r="K66" s="51"/>
      <c r="L66" s="51"/>
      <c r="M66" s="51"/>
      <c r="N66" s="97"/>
      <c r="O66" s="51"/>
      <c r="P66" s="51"/>
      <c r="S66">
        <v>1</v>
      </c>
      <c r="V66">
        <v>3</v>
      </c>
      <c r="X66" s="98">
        <f t="shared" si="4"/>
        <v>4</v>
      </c>
    </row>
    <row r="67" spans="1:24">
      <c r="A67" s="103" t="s">
        <v>270</v>
      </c>
      <c r="B67" s="35"/>
      <c r="D67" s="35"/>
      <c r="F67" s="51"/>
      <c r="G67" s="51"/>
      <c r="H67" s="97"/>
      <c r="I67" s="51"/>
      <c r="K67" s="51"/>
      <c r="L67" s="51"/>
      <c r="M67" s="51"/>
      <c r="N67" s="97"/>
      <c r="O67" s="51"/>
      <c r="P67" s="51"/>
      <c r="Q67">
        <v>2</v>
      </c>
      <c r="S67">
        <v>2</v>
      </c>
      <c r="X67" s="98">
        <f t="shared" si="4"/>
        <v>4</v>
      </c>
    </row>
    <row r="68" spans="1:24">
      <c r="A68" s="103" t="s">
        <v>271</v>
      </c>
      <c r="B68" s="35"/>
      <c r="D68" s="35"/>
      <c r="F68" s="51"/>
      <c r="G68" s="51"/>
      <c r="H68" s="97"/>
      <c r="I68" s="51"/>
      <c r="K68" s="51"/>
      <c r="L68" s="51"/>
      <c r="M68" s="51"/>
      <c r="N68" s="97">
        <v>3</v>
      </c>
      <c r="O68" s="51"/>
      <c r="P68" s="51"/>
      <c r="X68" s="98">
        <f t="shared" si="4"/>
        <v>3</v>
      </c>
    </row>
    <row r="69" spans="1:24">
      <c r="A69" s="101" t="s">
        <v>272</v>
      </c>
      <c r="B69" s="35"/>
      <c r="D69" s="35"/>
      <c r="I69">
        <v>3</v>
      </c>
      <c r="X69" s="98">
        <f t="shared" si="4"/>
        <v>3</v>
      </c>
    </row>
    <row r="70" spans="1:24">
      <c r="A70" s="95" t="s">
        <v>273</v>
      </c>
      <c r="B70" s="35"/>
      <c r="D70" s="35"/>
      <c r="E70">
        <v>3</v>
      </c>
      <c r="G70" s="51"/>
      <c r="H70" s="97"/>
      <c r="I70" s="51"/>
      <c r="K70" s="51"/>
      <c r="L70" s="51"/>
      <c r="M70" s="51"/>
      <c r="N70" s="97"/>
      <c r="O70" s="51"/>
      <c r="P70" s="51"/>
      <c r="X70" s="98">
        <f t="shared" si="4"/>
        <v>3</v>
      </c>
    </row>
    <row r="71" spans="1:24">
      <c r="A71" s="101" t="s">
        <v>274</v>
      </c>
      <c r="B71" s="35"/>
      <c r="D71" s="35"/>
      <c r="F71" s="51"/>
      <c r="G71" s="51"/>
      <c r="H71" s="97">
        <v>3</v>
      </c>
      <c r="I71" s="51"/>
      <c r="L71" s="51"/>
      <c r="M71" s="51"/>
      <c r="N71" s="97"/>
      <c r="O71" s="51"/>
      <c r="P71" s="51"/>
      <c r="X71" s="98">
        <f t="shared" si="4"/>
        <v>3</v>
      </c>
    </row>
    <row r="72" spans="1:24">
      <c r="A72" s="103" t="s">
        <v>275</v>
      </c>
      <c r="B72" s="35"/>
      <c r="D72" s="35"/>
      <c r="F72" s="51"/>
      <c r="G72" s="51"/>
      <c r="H72" s="97"/>
      <c r="I72" s="51"/>
      <c r="K72" s="51"/>
      <c r="L72" s="51"/>
      <c r="M72" s="51"/>
      <c r="N72" s="97"/>
      <c r="O72" s="51"/>
      <c r="P72" s="51">
        <v>3</v>
      </c>
      <c r="X72" s="98">
        <f t="shared" si="4"/>
        <v>3</v>
      </c>
    </row>
    <row r="73" spans="1:24">
      <c r="A73" s="103" t="s">
        <v>276</v>
      </c>
      <c r="B73" s="35"/>
      <c r="D73" s="35"/>
      <c r="F73" s="51"/>
      <c r="G73" s="51"/>
      <c r="H73" s="97"/>
      <c r="I73" s="51"/>
      <c r="K73" s="51"/>
      <c r="L73" s="51"/>
      <c r="M73" s="51"/>
      <c r="N73" s="97"/>
      <c r="O73" s="51"/>
      <c r="P73" s="51"/>
      <c r="R73">
        <v>2</v>
      </c>
      <c r="X73" s="98">
        <f t="shared" si="4"/>
        <v>2</v>
      </c>
    </row>
    <row r="74" spans="1:24">
      <c r="A74" s="103" t="s">
        <v>277</v>
      </c>
      <c r="B74" s="35"/>
      <c r="D74" s="35"/>
      <c r="F74" s="51"/>
      <c r="G74" s="51"/>
      <c r="H74" s="97"/>
      <c r="I74" s="51"/>
      <c r="K74" s="51"/>
      <c r="L74" s="51"/>
      <c r="M74" s="51"/>
      <c r="N74" s="97"/>
      <c r="O74" s="51">
        <v>2</v>
      </c>
      <c r="P74" s="51"/>
      <c r="X74" s="98">
        <f t="shared" si="4"/>
        <v>2</v>
      </c>
    </row>
    <row r="75" spans="1:24">
      <c r="A75" s="101" t="s">
        <v>278</v>
      </c>
      <c r="B75" s="35"/>
      <c r="D75" s="35"/>
      <c r="F75" s="51"/>
      <c r="G75" s="51"/>
      <c r="H75" s="97"/>
      <c r="I75" s="51">
        <v>2</v>
      </c>
      <c r="K75" s="51"/>
      <c r="L75" s="51"/>
      <c r="M75" s="51"/>
      <c r="N75" s="97"/>
      <c r="O75" s="51"/>
      <c r="P75" s="51"/>
      <c r="X75" s="98">
        <f t="shared" si="4"/>
        <v>2</v>
      </c>
    </row>
    <row r="76" spans="1:24">
      <c r="A76" s="101" t="s">
        <v>279</v>
      </c>
      <c r="B76" s="35"/>
      <c r="D76" s="35"/>
      <c r="F76" s="51"/>
      <c r="G76" s="51"/>
      <c r="H76" s="97"/>
      <c r="I76" s="51"/>
      <c r="J76">
        <v>1</v>
      </c>
      <c r="K76" s="51"/>
      <c r="L76" s="51"/>
      <c r="M76" s="51"/>
      <c r="N76" s="97"/>
      <c r="O76" s="51"/>
      <c r="P76" s="51"/>
      <c r="X76" s="98">
        <f t="shared" si="4"/>
        <v>1</v>
      </c>
    </row>
    <row r="77" spans="1:24">
      <c r="A77" s="101" t="s">
        <v>280</v>
      </c>
      <c r="B77" s="35"/>
      <c r="D77" s="35"/>
      <c r="I77">
        <v>1</v>
      </c>
      <c r="V77" s="98"/>
      <c r="X77" s="98">
        <f t="shared" si="4"/>
        <v>1</v>
      </c>
    </row>
    <row r="78" spans="1:24">
      <c r="A78" s="101" t="s">
        <v>281</v>
      </c>
      <c r="B78" s="35"/>
      <c r="D78" s="35"/>
      <c r="E78" t="s">
        <v>20</v>
      </c>
      <c r="F78" s="51"/>
      <c r="G78" s="51"/>
      <c r="H78" s="97"/>
      <c r="I78" s="51"/>
      <c r="K78" s="51">
        <v>1</v>
      </c>
      <c r="L78" s="51"/>
      <c r="M78" s="51"/>
      <c r="N78" s="97"/>
      <c r="O78" s="51"/>
      <c r="P78" s="51"/>
      <c r="X78" s="98">
        <f t="shared" si="4"/>
        <v>1</v>
      </c>
    </row>
    <row r="79" spans="1:24">
      <c r="A79" s="101" t="s">
        <v>282</v>
      </c>
      <c r="B79" s="35"/>
      <c r="D79" s="35"/>
      <c r="F79" s="51"/>
      <c r="G79" s="51"/>
      <c r="H79" s="97"/>
      <c r="I79" s="51"/>
      <c r="K79" s="51"/>
      <c r="L79" s="51"/>
      <c r="M79" s="51"/>
      <c r="N79" s="97"/>
      <c r="O79" s="51"/>
      <c r="P79" s="51"/>
      <c r="V79" s="94" t="s">
        <v>20</v>
      </c>
      <c r="W79">
        <v>1</v>
      </c>
      <c r="X79" s="98">
        <f t="shared" si="4"/>
        <v>1</v>
      </c>
    </row>
    <row r="80" spans="1:24">
      <c r="A80" s="43" t="s">
        <v>69</v>
      </c>
      <c r="B80" s="43"/>
      <c r="C80" s="43"/>
      <c r="D80" s="43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6"/>
    </row>
    <row r="81" spans="1:24">
      <c r="A81" s="101" t="s">
        <v>283</v>
      </c>
      <c r="B81" s="36"/>
      <c r="C81" s="8"/>
      <c r="D81" s="22"/>
      <c r="H81" s="28"/>
      <c r="K81">
        <v>1</v>
      </c>
      <c r="O81" s="28">
        <v>3</v>
      </c>
      <c r="Q81">
        <v>1</v>
      </c>
      <c r="S81">
        <v>1</v>
      </c>
      <c r="T81">
        <v>1</v>
      </c>
      <c r="X81" s="98">
        <f t="shared" ref="X81:X92" si="5">SUM(E81:W81)</f>
        <v>7</v>
      </c>
    </row>
    <row r="82" spans="1:24">
      <c r="A82" s="101" t="s">
        <v>284</v>
      </c>
      <c r="B82" s="36"/>
      <c r="C82" s="8"/>
      <c r="D82" s="22"/>
      <c r="H82" s="28"/>
      <c r="L82">
        <v>1</v>
      </c>
      <c r="O82" s="28">
        <v>2</v>
      </c>
      <c r="S82">
        <v>3</v>
      </c>
      <c r="X82" s="98">
        <f t="shared" si="5"/>
        <v>6</v>
      </c>
    </row>
    <row r="83" spans="1:24">
      <c r="A83" s="101" t="s">
        <v>285</v>
      </c>
      <c r="B83" s="36"/>
      <c r="C83" s="8"/>
      <c r="D83" s="22"/>
      <c r="H83" s="28"/>
      <c r="J83">
        <v>3</v>
      </c>
      <c r="N83">
        <v>3</v>
      </c>
      <c r="O83" s="28"/>
      <c r="X83" s="98">
        <f t="shared" si="5"/>
        <v>6</v>
      </c>
    </row>
    <row r="84" spans="1:24">
      <c r="A84" s="103" t="s">
        <v>286</v>
      </c>
      <c r="B84" s="36"/>
      <c r="C84" s="8"/>
      <c r="D84" s="22"/>
      <c r="H84" s="28"/>
      <c r="O84" s="28"/>
      <c r="R84">
        <v>3</v>
      </c>
      <c r="V84">
        <v>1</v>
      </c>
      <c r="X84" s="98">
        <f t="shared" si="5"/>
        <v>4</v>
      </c>
    </row>
    <row r="85" spans="1:24">
      <c r="A85" s="101" t="s">
        <v>287</v>
      </c>
      <c r="B85" s="36"/>
      <c r="C85" s="8"/>
      <c r="D85" s="22"/>
      <c r="H85" s="28"/>
      <c r="M85">
        <v>3</v>
      </c>
      <c r="O85" s="28"/>
      <c r="X85" s="98">
        <f t="shared" si="5"/>
        <v>3</v>
      </c>
    </row>
    <row r="86" spans="1:24">
      <c r="A86" s="101" t="s">
        <v>288</v>
      </c>
      <c r="B86" s="36"/>
      <c r="C86" s="8"/>
      <c r="D86" s="22"/>
      <c r="E86" s="107"/>
      <c r="F86" s="107"/>
      <c r="G86" s="107"/>
      <c r="H86" s="107"/>
      <c r="I86" s="107">
        <v>3</v>
      </c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98">
        <f t="shared" si="5"/>
        <v>3</v>
      </c>
    </row>
    <row r="87" spans="1:24">
      <c r="A87" s="101" t="s">
        <v>289</v>
      </c>
      <c r="B87" s="36"/>
      <c r="C87" s="8"/>
      <c r="D87" s="22"/>
      <c r="G87">
        <v>2</v>
      </c>
      <c r="H87" s="28"/>
      <c r="I87">
        <v>1</v>
      </c>
      <c r="O87" s="28"/>
      <c r="X87" s="98">
        <f t="shared" si="5"/>
        <v>3</v>
      </c>
    </row>
    <row r="88" spans="1:24">
      <c r="A88" s="103" t="s">
        <v>290</v>
      </c>
      <c r="B88" s="36"/>
      <c r="C88" s="8"/>
      <c r="D88" s="22"/>
      <c r="N88">
        <v>2</v>
      </c>
      <c r="X88" s="98">
        <f t="shared" si="5"/>
        <v>2</v>
      </c>
    </row>
    <row r="89" spans="1:24">
      <c r="A89" s="103" t="s">
        <v>291</v>
      </c>
      <c r="B89" s="36"/>
      <c r="C89" s="8"/>
      <c r="D89" s="22"/>
      <c r="H89" s="28"/>
      <c r="I89" s="28"/>
      <c r="J89" s="28"/>
      <c r="K89" s="28"/>
      <c r="L89" s="28"/>
      <c r="M89" s="28"/>
      <c r="O89" s="28"/>
      <c r="U89">
        <v>2</v>
      </c>
      <c r="X89" s="98">
        <f t="shared" si="5"/>
        <v>2</v>
      </c>
    </row>
    <row r="90" spans="1:24">
      <c r="A90" s="101" t="s">
        <v>292</v>
      </c>
      <c r="B90" s="36"/>
      <c r="C90" s="8"/>
      <c r="D90" s="22"/>
      <c r="H90" s="28">
        <v>1</v>
      </c>
      <c r="O90" s="28"/>
      <c r="X90" s="98">
        <f t="shared" si="5"/>
        <v>1</v>
      </c>
    </row>
    <row r="91" spans="1:24">
      <c r="A91" s="101" t="s">
        <v>293</v>
      </c>
      <c r="B91" s="36"/>
      <c r="C91" s="8"/>
      <c r="D91" s="22"/>
      <c r="G91">
        <v>1</v>
      </c>
      <c r="H91" s="28"/>
      <c r="O91" s="28"/>
      <c r="X91" s="98">
        <f t="shared" si="5"/>
        <v>1</v>
      </c>
    </row>
    <row r="92" spans="1:24">
      <c r="A92" s="103" t="s">
        <v>294</v>
      </c>
      <c r="B92" s="36"/>
      <c r="C92" s="8"/>
      <c r="D92" s="22"/>
      <c r="H92" s="28"/>
      <c r="O92" s="28"/>
      <c r="R92">
        <v>1</v>
      </c>
      <c r="X92" s="98">
        <f t="shared" si="5"/>
        <v>1</v>
      </c>
    </row>
    <row r="93" spans="1:24">
      <c r="A93" s="43" t="s">
        <v>79</v>
      </c>
      <c r="B93" s="44"/>
      <c r="C93" s="44"/>
      <c r="D93" s="4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6"/>
    </row>
    <row r="94" spans="1:24">
      <c r="A94" s="101" t="s">
        <v>295</v>
      </c>
      <c r="B94" s="20"/>
      <c r="D94" s="1"/>
      <c r="E94" s="28">
        <v>2</v>
      </c>
      <c r="G94">
        <v>3</v>
      </c>
      <c r="H94" s="94">
        <v>3</v>
      </c>
      <c r="J94" s="94">
        <v>2</v>
      </c>
      <c r="N94" s="28"/>
      <c r="X94" s="98">
        <f t="shared" ref="X94:X110" si="6">SUM(E94:W94)</f>
        <v>10</v>
      </c>
    </row>
    <row r="95" spans="1:24">
      <c r="A95" s="101" t="s">
        <v>296</v>
      </c>
      <c r="B95" s="20"/>
      <c r="D95" s="1"/>
      <c r="E95" s="28"/>
      <c r="M95">
        <v>1</v>
      </c>
      <c r="N95" s="28"/>
      <c r="R95">
        <v>2</v>
      </c>
      <c r="S95">
        <v>2</v>
      </c>
      <c r="T95">
        <v>3</v>
      </c>
      <c r="X95" s="98">
        <f t="shared" si="6"/>
        <v>8</v>
      </c>
    </row>
    <row r="96" spans="1:24">
      <c r="A96" s="103" t="s">
        <v>297</v>
      </c>
      <c r="B96" s="20"/>
      <c r="D96" s="1"/>
      <c r="S96">
        <v>3</v>
      </c>
      <c r="U96">
        <v>3</v>
      </c>
      <c r="V96" s="98"/>
      <c r="X96" s="98">
        <f t="shared" si="6"/>
        <v>6</v>
      </c>
    </row>
    <row r="97" spans="1:24">
      <c r="A97" s="101" t="s">
        <v>298</v>
      </c>
      <c r="B97" s="20"/>
      <c r="D97" s="1"/>
      <c r="E97" s="28"/>
      <c r="J97">
        <v>3</v>
      </c>
      <c r="N97" s="28">
        <v>3</v>
      </c>
      <c r="X97" s="98">
        <f t="shared" si="6"/>
        <v>6</v>
      </c>
    </row>
    <row r="98" spans="1:24">
      <c r="A98" s="101" t="s">
        <v>299</v>
      </c>
      <c r="B98" s="20"/>
      <c r="D98" s="1"/>
      <c r="E98" s="28"/>
      <c r="F98">
        <v>3</v>
      </c>
      <c r="N98" s="28"/>
      <c r="P98">
        <v>3</v>
      </c>
      <c r="X98" s="98">
        <f t="shared" si="6"/>
        <v>6</v>
      </c>
    </row>
    <row r="99" spans="1:24">
      <c r="A99" s="101" t="s">
        <v>300</v>
      </c>
      <c r="B99" s="20"/>
      <c r="D99" s="1"/>
      <c r="E99" s="28"/>
      <c r="F99">
        <v>2</v>
      </c>
      <c r="H99">
        <v>1</v>
      </c>
      <c r="K99">
        <v>2</v>
      </c>
      <c r="N99" s="28"/>
      <c r="X99" s="98">
        <f t="shared" si="6"/>
        <v>5</v>
      </c>
    </row>
    <row r="100" spans="1:24">
      <c r="A100" s="101" t="s">
        <v>301</v>
      </c>
      <c r="B100" s="20"/>
      <c r="D100" s="1"/>
      <c r="K100">
        <v>3</v>
      </c>
      <c r="V100" s="98"/>
      <c r="W100">
        <v>2</v>
      </c>
      <c r="X100" s="98">
        <f t="shared" si="6"/>
        <v>5</v>
      </c>
    </row>
    <row r="101" spans="1:24">
      <c r="A101" s="101" t="s">
        <v>302</v>
      </c>
      <c r="B101" s="20"/>
      <c r="D101" s="1"/>
      <c r="E101" s="28"/>
      <c r="L101">
        <v>3</v>
      </c>
      <c r="N101" s="28"/>
      <c r="X101" s="98">
        <f t="shared" si="6"/>
        <v>3</v>
      </c>
    </row>
    <row r="102" spans="1:24">
      <c r="A102" s="94" t="s">
        <v>303</v>
      </c>
      <c r="B102" s="20"/>
      <c r="D102" s="1"/>
      <c r="E102">
        <v>3</v>
      </c>
      <c r="N102" s="28"/>
      <c r="X102" s="98">
        <f t="shared" si="6"/>
        <v>3</v>
      </c>
    </row>
    <row r="103" spans="1:24">
      <c r="A103" s="101" t="s">
        <v>304</v>
      </c>
      <c r="B103" s="20"/>
      <c r="D103" s="1"/>
      <c r="E103" s="28"/>
      <c r="M103">
        <v>3</v>
      </c>
      <c r="N103" s="28"/>
      <c r="X103" s="98">
        <f t="shared" si="6"/>
        <v>3</v>
      </c>
    </row>
    <row r="104" spans="1:24">
      <c r="A104" s="101" t="s">
        <v>305</v>
      </c>
      <c r="B104" s="20"/>
      <c r="D104" s="1"/>
      <c r="E104" s="28"/>
      <c r="L104">
        <v>2</v>
      </c>
      <c r="N104" s="28"/>
      <c r="X104" s="98">
        <f t="shared" si="6"/>
        <v>2</v>
      </c>
    </row>
    <row r="105" spans="1:24">
      <c r="A105" s="101" t="s">
        <v>306</v>
      </c>
      <c r="B105" s="20"/>
      <c r="D105" s="1"/>
      <c r="U105">
        <v>2</v>
      </c>
      <c r="X105" s="98">
        <f t="shared" si="6"/>
        <v>2</v>
      </c>
    </row>
    <row r="106" spans="1:24">
      <c r="A106" s="103" t="s">
        <v>307</v>
      </c>
      <c r="B106" s="20"/>
      <c r="D106" s="1"/>
      <c r="S106">
        <v>1</v>
      </c>
      <c r="V106" s="98"/>
      <c r="X106" s="98">
        <f t="shared" si="6"/>
        <v>1</v>
      </c>
    </row>
    <row r="107" spans="1:24">
      <c r="A107" s="103" t="s">
        <v>308</v>
      </c>
      <c r="B107" s="20"/>
      <c r="D107" s="1"/>
      <c r="E107" s="28"/>
      <c r="N107" s="28"/>
      <c r="P107" s="28">
        <v>1</v>
      </c>
      <c r="X107" s="98">
        <f t="shared" si="6"/>
        <v>1</v>
      </c>
    </row>
    <row r="108" spans="1:24">
      <c r="A108" s="101" t="s">
        <v>309</v>
      </c>
      <c r="B108" s="20"/>
      <c r="D108" s="1"/>
      <c r="E108" s="28"/>
      <c r="N108" s="28">
        <v>1</v>
      </c>
      <c r="O108" s="28"/>
      <c r="X108" s="98">
        <f t="shared" si="6"/>
        <v>1</v>
      </c>
    </row>
    <row r="109" spans="1:24">
      <c r="A109" s="101" t="s">
        <v>310</v>
      </c>
      <c r="B109" s="20"/>
      <c r="D109" s="1"/>
      <c r="W109">
        <v>1</v>
      </c>
      <c r="X109" s="98">
        <f t="shared" si="6"/>
        <v>1</v>
      </c>
    </row>
    <row r="110" spans="1:24">
      <c r="A110" s="101" t="s">
        <v>311</v>
      </c>
      <c r="B110" s="20"/>
      <c r="D110" s="1"/>
      <c r="E110" s="28"/>
      <c r="G110">
        <v>1</v>
      </c>
      <c r="H110" s="94" t="s">
        <v>20</v>
      </c>
      <c r="N110" s="28"/>
      <c r="X110" s="98">
        <f t="shared" si="6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03"/>
  <sheetViews>
    <sheetView workbookViewId="0">
      <pane ySplit="1" topLeftCell="A2" activePane="bottomLeft" state="frozen"/>
      <selection pane="bottomLeft" sqref="A1:C1"/>
    </sheetView>
  </sheetViews>
  <sheetFormatPr defaultRowHeight="15"/>
  <cols>
    <col min="1" max="1" width="15.7109375" customWidth="1"/>
    <col min="2" max="2" width="25.7109375" customWidth="1"/>
    <col min="3" max="3" width="8.7109375" customWidth="1"/>
  </cols>
  <sheetData>
    <row r="1" spans="1:3">
      <c r="A1" s="98" t="s">
        <v>202</v>
      </c>
      <c r="B1" s="98" t="s">
        <v>0</v>
      </c>
      <c r="C1" s="98" t="s">
        <v>203</v>
      </c>
    </row>
    <row r="2" spans="1:3">
      <c r="A2" t="str">
        <f>[2]TW!V5</f>
        <v xml:space="preserve">TWO WELLS </v>
      </c>
      <c r="B2" t="str">
        <f>+[2]TW!A5</f>
        <v>APPLEBEE Nathan</v>
      </c>
      <c r="C2" s="98">
        <f>[2]TW!U5</f>
        <v>13</v>
      </c>
    </row>
    <row r="3" spans="1:3">
      <c r="A3" t="str">
        <f>[2]Balak!V4</f>
        <v xml:space="preserve">BALAKLAVA </v>
      </c>
      <c r="B3" t="str">
        <f>[2]Balak!A4</f>
        <v>YATES Nathan</v>
      </c>
      <c r="C3" s="98">
        <f>[2]Balak!U4</f>
        <v>12</v>
      </c>
    </row>
    <row r="4" spans="1:3">
      <c r="A4" t="str">
        <f>[2]TW!V6</f>
        <v xml:space="preserve">TWO WELLS </v>
      </c>
      <c r="B4" t="str">
        <f>+[2]TW!A6</f>
        <v>STRUCK Bradley</v>
      </c>
      <c r="C4" s="98">
        <f>[2]TW!U6</f>
        <v>11</v>
      </c>
    </row>
    <row r="5" spans="1:3">
      <c r="A5" t="str">
        <f>[2]Virg!V4</f>
        <v xml:space="preserve">VIRGINIA </v>
      </c>
      <c r="B5" t="str">
        <f>[2]Virg!A4</f>
        <v>PERRE Rocky</v>
      </c>
      <c r="C5" s="98">
        <f>[2]Virg!U4</f>
        <v>10</v>
      </c>
    </row>
    <row r="6" spans="1:3">
      <c r="A6" t="str">
        <f>[2]Ham!V4</f>
        <v xml:space="preserve">HAMLEY </v>
      </c>
      <c r="B6" t="str">
        <f>[2]Ham!A4</f>
        <v>NAULTY Ian</v>
      </c>
      <c r="C6" s="98">
        <f>[2]Ham!U4</f>
        <v>9</v>
      </c>
    </row>
    <row r="7" spans="1:3">
      <c r="A7" t="str">
        <f>[2]Balak!V5</f>
        <v xml:space="preserve">BALAKLAVA </v>
      </c>
      <c r="B7" t="str">
        <f>[2]Balak!A5</f>
        <v>HENDERSON Shaun</v>
      </c>
      <c r="C7" s="98">
        <f>[2]Balak!U5</f>
        <v>8</v>
      </c>
    </row>
    <row r="8" spans="1:3">
      <c r="A8" t="str">
        <f>[2]Virg!V5</f>
        <v xml:space="preserve">VIRGINIA </v>
      </c>
      <c r="B8" t="str">
        <f>[2]Virg!A5</f>
        <v>CAMPBELL Chrisopher</v>
      </c>
      <c r="C8" s="98">
        <f>[2]Virg!U5</f>
        <v>8</v>
      </c>
    </row>
    <row r="9" spans="1:3">
      <c r="A9" t="str">
        <f>[2]Balak!V6</f>
        <v xml:space="preserve">BALAKLAVA </v>
      </c>
      <c r="B9" t="str">
        <f>[2]Balak!A6</f>
        <v>LAMOND Rick</v>
      </c>
      <c r="C9" s="98">
        <f>[2]Balak!U6</f>
        <v>7</v>
      </c>
    </row>
    <row r="10" spans="1:3">
      <c r="A10" t="str">
        <f>[2]Mall!V4</f>
        <v xml:space="preserve">MALLALA </v>
      </c>
      <c r="B10" t="str">
        <f>[2]Mall!A4</f>
        <v>McLEAN Dale</v>
      </c>
      <c r="C10" s="98">
        <f>[2]Mall!U4</f>
        <v>7</v>
      </c>
    </row>
    <row r="11" spans="1:3">
      <c r="A11" t="str">
        <f>[2]Mall!V5</f>
        <v xml:space="preserve">MALLALA </v>
      </c>
      <c r="B11" t="str">
        <f>[2]Mall!A5</f>
        <v>EDWARDS Ben</v>
      </c>
      <c r="C11" s="98">
        <f>[2]Mall!U5</f>
        <v>7</v>
      </c>
    </row>
    <row r="12" spans="1:3">
      <c r="A12" t="str">
        <f>[2]Unit!V3</f>
        <v xml:space="preserve">UNITED </v>
      </c>
      <c r="B12" t="str">
        <f>[2]Unit!A3</f>
        <v>PYM Ben</v>
      </c>
      <c r="C12" s="98">
        <f>[2]Unit!U3</f>
        <v>7</v>
      </c>
    </row>
    <row r="13" spans="1:3">
      <c r="A13" t="str">
        <f>[2]Mall!V6</f>
        <v xml:space="preserve">MALLALA </v>
      </c>
      <c r="B13" t="str">
        <f>[2]Mall!A6</f>
        <v>BLACKETT Paul</v>
      </c>
      <c r="C13" s="98">
        <f>[2]Mall!U6</f>
        <v>6</v>
      </c>
    </row>
    <row r="14" spans="1:3">
      <c r="A14" t="str">
        <f>[2]TW!V7</f>
        <v xml:space="preserve">TWO WELLS </v>
      </c>
      <c r="B14" t="str">
        <f>+[2]TW!A7</f>
        <v>SAUNDERS Luke</v>
      </c>
      <c r="C14" s="98">
        <f>[2]TW!U7</f>
        <v>6</v>
      </c>
    </row>
    <row r="15" spans="1:3">
      <c r="A15" t="str">
        <f>[2]Unit!V4</f>
        <v xml:space="preserve">UNITED </v>
      </c>
      <c r="B15" t="str">
        <f>[2]Unit!A4</f>
        <v>RUNDLE James</v>
      </c>
      <c r="C15" s="98">
        <f>[2]Unit!U4</f>
        <v>6</v>
      </c>
    </row>
    <row r="16" spans="1:3">
      <c r="A16" t="str">
        <f>[2]Unit!V5</f>
        <v xml:space="preserve">UNITED </v>
      </c>
      <c r="B16" t="str">
        <f>[2]Unit!A5</f>
        <v>SHARRER Paul</v>
      </c>
      <c r="C16" s="98">
        <f>[2]Unit!U5</f>
        <v>6</v>
      </c>
    </row>
    <row r="17" spans="1:3">
      <c r="A17" t="str">
        <f>[2]Virg!V6</f>
        <v xml:space="preserve">VIRGINIA </v>
      </c>
      <c r="B17" t="str">
        <f>[2]Virg!A6</f>
        <v>DESMOND Robert</v>
      </c>
      <c r="C17" s="98">
        <f>[2]Virg!U6</f>
        <v>6</v>
      </c>
    </row>
    <row r="18" spans="1:3">
      <c r="A18" t="str">
        <f>[2]Virg!V7</f>
        <v xml:space="preserve">VIRGINIA </v>
      </c>
      <c r="B18" t="str">
        <f>[2]Virg!A7</f>
        <v>HOLLAND Buddy</v>
      </c>
      <c r="C18" s="98">
        <f>[2]Virg!U7</f>
        <v>6</v>
      </c>
    </row>
    <row r="19" spans="1:3">
      <c r="A19" t="str">
        <f>[2]Virg!V8</f>
        <v xml:space="preserve">VIRGINIA </v>
      </c>
      <c r="B19" t="str">
        <f>[2]Virg!A8</f>
        <v>STARR Ryan</v>
      </c>
      <c r="C19" s="98">
        <f>[2]Virg!U8</f>
        <v>6</v>
      </c>
    </row>
    <row r="20" spans="1:3">
      <c r="A20" t="str">
        <f>[2]Balak!V7</f>
        <v xml:space="preserve">BALAKLAVA </v>
      </c>
      <c r="B20" t="str">
        <f>[2]Balak!A7</f>
        <v>JENNER Jack</v>
      </c>
      <c r="C20" s="98">
        <f>[2]Balak!U7</f>
        <v>5</v>
      </c>
    </row>
    <row r="21" spans="1:3">
      <c r="A21" t="str">
        <f>[2]Balak!V8</f>
        <v xml:space="preserve">BALAKLAVA </v>
      </c>
      <c r="B21" t="str">
        <f>[2]Balak!A8</f>
        <v>MICHAEL Bradley</v>
      </c>
      <c r="C21" s="98">
        <f>[2]Balak!U8</f>
        <v>5</v>
      </c>
    </row>
    <row r="22" spans="1:3">
      <c r="A22" t="str">
        <f>[2]Ham!V13</f>
        <v xml:space="preserve">HAMLEY </v>
      </c>
      <c r="B22" t="str">
        <f>[2]Ham!A13</f>
        <v>GREGOERY Matthew</v>
      </c>
      <c r="C22" s="98">
        <f>[2]Ham!U13</f>
        <v>5</v>
      </c>
    </row>
    <row r="23" spans="1:3">
      <c r="A23" t="str">
        <f>[2]HWE!V4</f>
        <v xml:space="preserve">HUMMOCKS </v>
      </c>
      <c r="B23" t="str">
        <f>[2]HWE!A4</f>
        <v>BILLS Peter</v>
      </c>
      <c r="C23" s="98">
        <f>[2]HWE!U4</f>
        <v>5</v>
      </c>
    </row>
    <row r="24" spans="1:3">
      <c r="A24" t="str">
        <f>[2]TW!V8</f>
        <v xml:space="preserve">TWO WELLS </v>
      </c>
      <c r="B24" t="str">
        <f>+[2]TW!A8</f>
        <v>LAMONT Cameron</v>
      </c>
      <c r="C24" s="98">
        <f>[2]TW!U8</f>
        <v>5</v>
      </c>
    </row>
    <row r="25" spans="1:3">
      <c r="A25" t="str">
        <f>[2]Virg!V9</f>
        <v xml:space="preserve">VIRGINIA </v>
      </c>
      <c r="B25" t="str">
        <f>[2]Virg!A9</f>
        <v>KARUTZ Trent</v>
      </c>
      <c r="C25" s="98">
        <f>[2]Virg!U9</f>
        <v>5</v>
      </c>
    </row>
    <row r="26" spans="1:3">
      <c r="A26" t="str">
        <f>[2]Virg!V10</f>
        <v xml:space="preserve">VIRGINIA </v>
      </c>
      <c r="B26" t="str">
        <f>[2]Virg!A10</f>
        <v>RUSSO Paul</v>
      </c>
      <c r="C26" s="98">
        <f>[2]Virg!U10</f>
        <v>5</v>
      </c>
    </row>
    <row r="27" spans="1:3">
      <c r="A27" t="str">
        <f>[2]Balak!V9</f>
        <v xml:space="preserve">BALAKLAVA </v>
      </c>
      <c r="B27" t="str">
        <f>[2]Balak!A9</f>
        <v>McLEAN Paul</v>
      </c>
      <c r="C27" s="98">
        <f>[2]Balak!U9</f>
        <v>4</v>
      </c>
    </row>
    <row r="28" spans="1:3">
      <c r="A28" t="str">
        <f>[2]Ham!V10</f>
        <v xml:space="preserve">HAMLEY </v>
      </c>
      <c r="B28" t="str">
        <f>[2]Ham!A10</f>
        <v>MELLOW Cheae</v>
      </c>
      <c r="C28" s="98">
        <f>[2]Ham!U10</f>
        <v>4</v>
      </c>
    </row>
    <row r="29" spans="1:3">
      <c r="A29" t="str">
        <f>[2]HWE!V5</f>
        <v xml:space="preserve">HUMMOCKS </v>
      </c>
      <c r="B29" t="str">
        <f>[2]HWE!A5</f>
        <v>McKAY Mitch</v>
      </c>
      <c r="C29" s="98">
        <f>[2]HWE!U5</f>
        <v>4</v>
      </c>
    </row>
    <row r="30" spans="1:3">
      <c r="A30" t="str">
        <f>[2]HWE!V6</f>
        <v xml:space="preserve">HUMMOCKS </v>
      </c>
      <c r="B30" t="str">
        <f>[2]HWE!A6</f>
        <v>ROWE Thomas</v>
      </c>
      <c r="C30" s="98">
        <f>[2]HWE!U6</f>
        <v>4</v>
      </c>
    </row>
    <row r="31" spans="1:3">
      <c r="A31" t="str">
        <f>[2]TW!V9</f>
        <v xml:space="preserve">TWO WELLS </v>
      </c>
      <c r="B31" t="str">
        <f>+[2]TW!A9</f>
        <v>ALLMOND Owen</v>
      </c>
      <c r="C31" s="98">
        <f>[2]TW!U9</f>
        <v>4</v>
      </c>
    </row>
    <row r="32" spans="1:3">
      <c r="A32" t="str">
        <f>[2]TW!V10</f>
        <v xml:space="preserve">TWO WELLS </v>
      </c>
      <c r="B32" t="str">
        <f>+[2]TW!A10</f>
        <v>COLEMAN Ross</v>
      </c>
      <c r="C32" s="98">
        <f>[2]TW!U10</f>
        <v>4</v>
      </c>
    </row>
    <row r="33" spans="1:3">
      <c r="A33" t="str">
        <f>[2]Unit!V6</f>
        <v xml:space="preserve">UNITED </v>
      </c>
      <c r="B33" t="str">
        <f>[2]Unit!A6</f>
        <v>TYNAN Josh</v>
      </c>
      <c r="C33" s="98">
        <f>[2]Unit!U6</f>
        <v>4</v>
      </c>
    </row>
    <row r="34" spans="1:3">
      <c r="A34" t="str">
        <f>[2]Balak!V10</f>
        <v xml:space="preserve">BALAKLAVA </v>
      </c>
      <c r="B34" t="str">
        <f>[2]Balak!A10</f>
        <v>MELVILLE Brendon</v>
      </c>
      <c r="C34" s="98">
        <f>[2]Balak!U10</f>
        <v>3</v>
      </c>
    </row>
    <row r="35" spans="1:3">
      <c r="A35" t="str">
        <f>[2]Ham!V11</f>
        <v xml:space="preserve">HAMLEY </v>
      </c>
      <c r="B35" t="str">
        <f>[2]Ham!A11</f>
        <v>MILLAR David</v>
      </c>
      <c r="C35" s="98">
        <f>[2]Ham!U11</f>
        <v>3</v>
      </c>
    </row>
    <row r="36" spans="1:3">
      <c r="A36" t="str">
        <f>[2]HWE!V7</f>
        <v xml:space="preserve">HUMMOCKS </v>
      </c>
      <c r="B36" t="str">
        <f>[2]HWE!A7</f>
        <v>BAKER Samuel</v>
      </c>
      <c r="C36" s="98">
        <f>[2]HWE!U7</f>
        <v>3</v>
      </c>
    </row>
    <row r="37" spans="1:3">
      <c r="A37" t="str">
        <f>[2]HWE!V8</f>
        <v xml:space="preserve">HUMMOCKS </v>
      </c>
      <c r="B37" t="str">
        <f>[2]HWE!A8</f>
        <v>CATFORD Dylan</v>
      </c>
      <c r="C37" s="98">
        <f>[2]HWE!U8</f>
        <v>3</v>
      </c>
    </row>
    <row r="38" spans="1:3">
      <c r="A38" t="str">
        <f>[2]Mall!V7</f>
        <v xml:space="preserve">MALLALA </v>
      </c>
      <c r="B38" t="str">
        <f>[2]Mall!A7</f>
        <v>CREWSDON Jesse</v>
      </c>
      <c r="C38" s="98">
        <f>[2]Mall!U7</f>
        <v>3</v>
      </c>
    </row>
    <row r="39" spans="1:3">
      <c r="A39" t="str">
        <f>[2]Mall!V10</f>
        <v xml:space="preserve">MALLALA </v>
      </c>
      <c r="B39" t="str">
        <f>[2]Mall!A10</f>
        <v>GOSLING Lawrence</v>
      </c>
      <c r="C39" s="98">
        <f>[2]Mall!U10</f>
        <v>3</v>
      </c>
    </row>
    <row r="40" spans="1:3">
      <c r="A40" t="str">
        <f>[2]Mall!V8</f>
        <v xml:space="preserve">MALLALA </v>
      </c>
      <c r="B40" t="str">
        <f>[2]Mall!A8</f>
        <v>IRISH Sam</v>
      </c>
      <c r="C40" s="98">
        <f>[2]Mall!U8</f>
        <v>3</v>
      </c>
    </row>
    <row r="41" spans="1:3">
      <c r="A41" t="str">
        <f>[2]Mall!V11</f>
        <v xml:space="preserve">MALLALA </v>
      </c>
      <c r="B41" t="str">
        <f>[2]Mall!A11</f>
        <v>LAWRIE Aaron</v>
      </c>
      <c r="C41" s="98">
        <f>[2]Mall!U11</f>
        <v>3</v>
      </c>
    </row>
    <row r="42" spans="1:3">
      <c r="A42" t="str">
        <f>[2]Mall!V9</f>
        <v xml:space="preserve">MALLALA </v>
      </c>
      <c r="B42" t="str">
        <f>[2]Mall!A9</f>
        <v>TILLER Derek</v>
      </c>
      <c r="C42" s="98">
        <f>[2]Mall!U9</f>
        <v>3</v>
      </c>
    </row>
    <row r="43" spans="1:3">
      <c r="A43" t="str">
        <f>[2]TW!V11</f>
        <v xml:space="preserve">TWO WELLS </v>
      </c>
      <c r="B43" t="str">
        <f>+[2]TW!A11</f>
        <v>ANTHONY Justin</v>
      </c>
      <c r="C43" s="98">
        <f>[2]TW!U11</f>
        <v>3</v>
      </c>
    </row>
    <row r="44" spans="1:3">
      <c r="A44" t="str">
        <f>[2]TW!V12</f>
        <v xml:space="preserve">TWO WELLS </v>
      </c>
      <c r="B44" t="str">
        <f>+[2]TW!A12</f>
        <v>APPLEBEE Darren</v>
      </c>
      <c r="C44" s="98">
        <f>[2]TW!U12</f>
        <v>3</v>
      </c>
    </row>
    <row r="45" spans="1:3">
      <c r="A45" t="str">
        <f>[2]TW!V13</f>
        <v xml:space="preserve">TWO WELLS </v>
      </c>
      <c r="B45" t="str">
        <f>+[2]TW!A13</f>
        <v>BECKER Jason</v>
      </c>
      <c r="C45" s="98">
        <f>[2]TW!U13</f>
        <v>3</v>
      </c>
    </row>
    <row r="46" spans="1:3">
      <c r="A46" t="str">
        <f>[2]TW!V14</f>
        <v xml:space="preserve">TWO WELLS </v>
      </c>
      <c r="B46" t="str">
        <f>+[2]TW!A14</f>
        <v>FRANKLIN Lachlan</v>
      </c>
      <c r="C46" s="98">
        <f>[2]TW!U14</f>
        <v>3</v>
      </c>
    </row>
    <row r="47" spans="1:3">
      <c r="A47" t="str">
        <f>[2]TW!V15</f>
        <v xml:space="preserve">TWO WELLS </v>
      </c>
      <c r="B47" t="str">
        <f>+[2]TW!A15</f>
        <v>WISE Scott</v>
      </c>
      <c r="C47" s="98">
        <f>[2]TW!U15</f>
        <v>3</v>
      </c>
    </row>
    <row r="48" spans="1:3">
      <c r="A48" t="str">
        <f>[2]Unit!V7</f>
        <v xml:space="preserve">UNITED </v>
      </c>
      <c r="B48" t="str">
        <f>[2]Unit!A7</f>
        <v>ABBERLY James</v>
      </c>
      <c r="C48" s="98">
        <f>[2]Unit!U7</f>
        <v>3</v>
      </c>
    </row>
    <row r="49" spans="1:3">
      <c r="A49" t="str">
        <f>[2]Unit!V8</f>
        <v xml:space="preserve">UNITED </v>
      </c>
      <c r="B49" t="str">
        <f>[2]Unit!A8</f>
        <v>COOK Peter</v>
      </c>
      <c r="C49" s="98">
        <f>[2]Unit!U8</f>
        <v>3</v>
      </c>
    </row>
    <row r="50" spans="1:3">
      <c r="A50" t="str">
        <f>[2]Unit!V9</f>
        <v xml:space="preserve">UNITED </v>
      </c>
      <c r="B50" t="str">
        <f>[2]Unit!A9</f>
        <v>CROSBIE John</v>
      </c>
      <c r="C50" s="98">
        <f>[2]Unit!U9</f>
        <v>3</v>
      </c>
    </row>
    <row r="51" spans="1:3">
      <c r="A51" t="str">
        <f>[2]Virg!V11</f>
        <v xml:space="preserve">VIRGINIA </v>
      </c>
      <c r="B51" t="str">
        <f>[2]Virg!A11</f>
        <v>FEDELE David</v>
      </c>
      <c r="C51" s="98">
        <f>[2]Virg!U11</f>
        <v>3</v>
      </c>
    </row>
    <row r="52" spans="1:3">
      <c r="A52" t="str">
        <f>[2]Virg!V12</f>
        <v xml:space="preserve">VIRGINIA </v>
      </c>
      <c r="B52" t="str">
        <f>[2]Virg!A12</f>
        <v>JOHNSTON Shaun</v>
      </c>
      <c r="C52" s="98">
        <f>[2]Virg!U12</f>
        <v>3</v>
      </c>
    </row>
    <row r="53" spans="1:3">
      <c r="A53" t="str">
        <f>[2]Virg!V13</f>
        <v xml:space="preserve">VIRGINIA </v>
      </c>
      <c r="B53" t="str">
        <f>[2]Virg!A13</f>
        <v>WOODS Shannon</v>
      </c>
      <c r="C53" s="98">
        <f>[2]Virg!U13</f>
        <v>3</v>
      </c>
    </row>
    <row r="54" spans="1:3">
      <c r="A54" t="str">
        <f>[2]Balak!V11</f>
        <v xml:space="preserve">BALAKLAVA </v>
      </c>
      <c r="B54" t="str">
        <f>[2]Balak!A11</f>
        <v>MICHAEL Lachlan</v>
      </c>
      <c r="C54" s="98">
        <f>[2]Balak!U11</f>
        <v>2</v>
      </c>
    </row>
    <row r="55" spans="1:3">
      <c r="A55" t="str">
        <f>[2]Balak!V12</f>
        <v xml:space="preserve">BALAKLAVA </v>
      </c>
      <c r="B55" t="str">
        <f>[2]Balak!A12</f>
        <v>RUIZ Chad</v>
      </c>
      <c r="C55" s="98">
        <f>[2]Balak!U12</f>
        <v>2</v>
      </c>
    </row>
    <row r="56" spans="1:3">
      <c r="A56" t="str">
        <f>[2]Ham!V16</f>
        <v xml:space="preserve">HAMLEY </v>
      </c>
      <c r="B56" t="str">
        <f>[2]Ham!A16</f>
        <v>BOND Craig</v>
      </c>
      <c r="C56" s="98">
        <f>[2]Ham!U16</f>
        <v>2</v>
      </c>
    </row>
    <row r="57" spans="1:3">
      <c r="A57" t="str">
        <f>[2]Ham!V5</f>
        <v xml:space="preserve">HAMLEY </v>
      </c>
      <c r="B57" t="str">
        <f>[2]Ham!A5</f>
        <v>BROOKS Jason</v>
      </c>
      <c r="C57" s="98">
        <f>[2]Ham!U5</f>
        <v>2</v>
      </c>
    </row>
    <row r="58" spans="1:3">
      <c r="A58" t="str">
        <f>[2]Ham!V6</f>
        <v xml:space="preserve">HAMLEY </v>
      </c>
      <c r="B58" t="str">
        <f>[2]Ham!A6</f>
        <v>BROOKS Shane</v>
      </c>
      <c r="C58" s="98">
        <f>[2]Ham!U6</f>
        <v>2</v>
      </c>
    </row>
    <row r="59" spans="1:3">
      <c r="A59" t="str">
        <f>[2]Ham!V7</f>
        <v xml:space="preserve">HAMLEY </v>
      </c>
      <c r="B59" t="str">
        <f>[2]Ham!A7</f>
        <v>HEINZE Benjamin</v>
      </c>
      <c r="C59" s="98">
        <f>[2]Ham!U7</f>
        <v>2</v>
      </c>
    </row>
    <row r="60" spans="1:3">
      <c r="A60" t="str">
        <f>[2]Ham!V8</f>
        <v xml:space="preserve">HAMLEY </v>
      </c>
      <c r="B60" t="str">
        <f>[2]Ham!A8</f>
        <v>IRELAND David</v>
      </c>
      <c r="C60" s="98">
        <f>[2]Ham!U8</f>
        <v>2</v>
      </c>
    </row>
    <row r="61" spans="1:3">
      <c r="A61" t="str">
        <f>[2]Ham!V9</f>
        <v xml:space="preserve">HAMLEY </v>
      </c>
      <c r="B61" t="str">
        <f>[2]Ham!A9</f>
        <v>KARPANY Daniel</v>
      </c>
      <c r="C61" s="98">
        <f>[2]Ham!U9</f>
        <v>2</v>
      </c>
    </row>
    <row r="62" spans="1:3">
      <c r="A62" t="str">
        <f>[2]HWE!V9</f>
        <v xml:space="preserve">HUMMOCKS </v>
      </c>
      <c r="B62" t="str">
        <f>[2]HWE!A9</f>
        <v>Braham Christopher</v>
      </c>
      <c r="C62" s="98">
        <f>[2]HWE!U9</f>
        <v>2</v>
      </c>
    </row>
    <row r="63" spans="1:3">
      <c r="A63" t="str">
        <f>[2]HWE!V10</f>
        <v xml:space="preserve">HUMMOCKS </v>
      </c>
      <c r="B63" t="str">
        <f>[2]HWE!A10</f>
        <v>CURNOW Michael</v>
      </c>
      <c r="C63" s="98">
        <f>[2]HWE!U10</f>
        <v>2</v>
      </c>
    </row>
    <row r="64" spans="1:3">
      <c r="A64" t="str">
        <f>[2]HWE!V11</f>
        <v xml:space="preserve">HUMMOCKS </v>
      </c>
      <c r="B64" t="str">
        <f>[2]HWE!A11</f>
        <v>ROWE Ben</v>
      </c>
      <c r="C64" s="98">
        <f>[2]HWE!U11</f>
        <v>2</v>
      </c>
    </row>
    <row r="65" spans="1:3">
      <c r="A65" t="str">
        <f>[2]HWE!V12</f>
        <v xml:space="preserve">HUMMOCKS </v>
      </c>
      <c r="B65" t="str">
        <f>[2]HWE!A12</f>
        <v>WILSON Joel</v>
      </c>
      <c r="C65" s="98">
        <f>[2]HWE!U12</f>
        <v>2</v>
      </c>
    </row>
    <row r="66" spans="1:3">
      <c r="A66" t="str">
        <f>[2]Mall!V12</f>
        <v xml:space="preserve">MALLALA </v>
      </c>
      <c r="B66" t="str">
        <f>[2]Mall!A12</f>
        <v>HANTON Peter</v>
      </c>
      <c r="C66" s="98">
        <f>[2]Mall!U12</f>
        <v>2</v>
      </c>
    </row>
    <row r="67" spans="1:3">
      <c r="A67" t="str">
        <f>[2]Mall!V13</f>
        <v xml:space="preserve">MALLALA </v>
      </c>
      <c r="B67" t="str">
        <f>[2]Mall!A13</f>
        <v>JAMIESON Kale</v>
      </c>
      <c r="C67" s="98">
        <f>[2]Mall!U13</f>
        <v>2</v>
      </c>
    </row>
    <row r="68" spans="1:3">
      <c r="A68" t="str">
        <f>[2]Mall!V14</f>
        <v xml:space="preserve">MALLALA </v>
      </c>
      <c r="B68" t="str">
        <f>[2]Mall!A14</f>
        <v>JENNINGS Daniel</v>
      </c>
      <c r="C68" s="98">
        <f>[2]Mall!U14</f>
        <v>2</v>
      </c>
    </row>
    <row r="69" spans="1:3">
      <c r="A69" t="str">
        <f>[2]TW!V16</f>
        <v xml:space="preserve">TWO WELLS </v>
      </c>
      <c r="B69" t="str">
        <f>+[2]TW!A16</f>
        <v>ABDILLA Michael</v>
      </c>
      <c r="C69" s="98">
        <f>[2]TW!U16</f>
        <v>2</v>
      </c>
    </row>
    <row r="70" spans="1:3">
      <c r="A70" t="str">
        <f>[2]TW!V17</f>
        <v xml:space="preserve">TWO WELLS </v>
      </c>
      <c r="B70" t="str">
        <f>+[2]TW!A17</f>
        <v>HINES Tim</v>
      </c>
      <c r="C70" s="98">
        <f>[2]TW!U17</f>
        <v>2</v>
      </c>
    </row>
    <row r="71" spans="1:3">
      <c r="A71" t="str">
        <f>[2]TW!V18</f>
        <v xml:space="preserve">TWO WELLS </v>
      </c>
      <c r="B71" t="str">
        <f>+[2]TW!A18</f>
        <v>McDONALD Clinton</v>
      </c>
      <c r="C71" s="98">
        <f>[2]TW!U18</f>
        <v>2</v>
      </c>
    </row>
    <row r="72" spans="1:3">
      <c r="A72" t="str">
        <f>[2]Unit!V10</f>
        <v xml:space="preserve">UNITED </v>
      </c>
      <c r="B72" t="str">
        <f>[2]Unit!A10</f>
        <v>EAST Jared</v>
      </c>
      <c r="C72" s="98">
        <f>[2]Unit!U10</f>
        <v>2</v>
      </c>
    </row>
    <row r="73" spans="1:3">
      <c r="A73" t="str">
        <f>[2]Unit!V11</f>
        <v xml:space="preserve">UNITED </v>
      </c>
      <c r="B73" t="str">
        <f>[2]Unit!A11</f>
        <v>WARNOCK Hamish</v>
      </c>
      <c r="C73" s="98">
        <f>[2]Unit!U11</f>
        <v>2</v>
      </c>
    </row>
    <row r="74" spans="1:3">
      <c r="A74" t="str">
        <f>[2]Virg!V14</f>
        <v xml:space="preserve">VIRGINIA </v>
      </c>
      <c r="B74" t="str">
        <f>[2]Virg!A14</f>
        <v>CARTLIDGE Matthew</v>
      </c>
      <c r="C74" s="98">
        <f>[2]Virg!U14</f>
        <v>2</v>
      </c>
    </row>
    <row r="75" spans="1:3">
      <c r="A75" t="str">
        <f>[2]Virg!V15</f>
        <v xml:space="preserve">VIRGINIA </v>
      </c>
      <c r="B75" t="str">
        <f>[2]Virg!A15</f>
        <v>CONTI Andrew</v>
      </c>
      <c r="C75" s="98">
        <f>[2]Virg!U15</f>
        <v>2</v>
      </c>
    </row>
    <row r="76" spans="1:3">
      <c r="A76" t="str">
        <f>[2]Balak!V13</f>
        <v xml:space="preserve">BALAKLAVA </v>
      </c>
      <c r="B76" t="str">
        <f>[2]Balak!A13</f>
        <v>McPHALIN Ryan</v>
      </c>
      <c r="C76" s="98">
        <f>[2]Balak!U13</f>
        <v>1</v>
      </c>
    </row>
    <row r="77" spans="1:3">
      <c r="A77" t="str">
        <f>[2]Balak!V14</f>
        <v xml:space="preserve">BALAKLAVA </v>
      </c>
      <c r="B77" t="str">
        <f>[2]Balak!A14</f>
        <v>PALMER Gibrian</v>
      </c>
      <c r="C77" s="98">
        <f>[2]Balak!U14</f>
        <v>1</v>
      </c>
    </row>
    <row r="78" spans="1:3">
      <c r="A78" t="str">
        <f>[2]Balak!V15</f>
        <v xml:space="preserve">BALAKLAVA </v>
      </c>
      <c r="B78" t="str">
        <f>[2]Balak!A15</f>
        <v>WILSON Gavin</v>
      </c>
      <c r="C78" s="98">
        <f>[2]Balak!U15</f>
        <v>1</v>
      </c>
    </row>
    <row r="79" spans="1:3">
      <c r="A79" t="str">
        <f>[2]Balak!V16</f>
        <v xml:space="preserve">BALAKLAVA </v>
      </c>
      <c r="B79" t="str">
        <f>[2]Balak!A16</f>
        <v>YATES David</v>
      </c>
      <c r="C79" s="98">
        <f>[2]Balak!U16</f>
        <v>1</v>
      </c>
    </row>
    <row r="80" spans="1:3">
      <c r="A80" t="str">
        <f>[2]Ham!V15</f>
        <v xml:space="preserve">HAMLEY </v>
      </c>
      <c r="B80" t="str">
        <f>[2]Ham!A15</f>
        <v>GREGORY Mitchell</v>
      </c>
      <c r="C80" s="98">
        <f>[2]Ham!U15</f>
        <v>1</v>
      </c>
    </row>
    <row r="81" spans="1:3">
      <c r="A81" t="str">
        <f>[2]Ham!V14</f>
        <v xml:space="preserve">HAMLEY </v>
      </c>
      <c r="B81" t="str">
        <f>[2]Ham!A14</f>
        <v>NAULTY Lee</v>
      </c>
      <c r="C81" s="98">
        <f>[2]Ham!U14</f>
        <v>1</v>
      </c>
    </row>
    <row r="82" spans="1:3">
      <c r="A82" t="str">
        <f>[2]Ham!V12</f>
        <v xml:space="preserve">HAMLEY </v>
      </c>
      <c r="B82" t="str">
        <f>[2]Ham!A12</f>
        <v>SELTH Ben</v>
      </c>
      <c r="C82" s="98">
        <f>[2]Ham!U12</f>
        <v>1</v>
      </c>
    </row>
    <row r="83" spans="1:3">
      <c r="A83" t="str">
        <f>[2]Ham!V17</f>
        <v xml:space="preserve">HAMLEY </v>
      </c>
      <c r="B83" t="str">
        <f>[2]Ham!A17</f>
        <v>TRAIL Beau</v>
      </c>
      <c r="C83" s="98">
        <f>[2]Ham!U17</f>
        <v>1</v>
      </c>
    </row>
    <row r="84" spans="1:3">
      <c r="A84" t="str">
        <f>[2]HWE!V13</f>
        <v xml:space="preserve">HUMMOCKS </v>
      </c>
      <c r="B84" t="str">
        <f>[2]HWE!A13</f>
        <v>GILL Simon</v>
      </c>
      <c r="C84" s="98">
        <f>[2]HWE!U13</f>
        <v>1</v>
      </c>
    </row>
    <row r="85" spans="1:3">
      <c r="A85" t="str">
        <f>[2]HWE!V14</f>
        <v xml:space="preserve">HUMMOCKS </v>
      </c>
      <c r="B85" t="str">
        <f>[2]HWE!A14</f>
        <v>HIGGS Brad</v>
      </c>
      <c r="C85" s="98">
        <f>[2]HWE!U14</f>
        <v>1</v>
      </c>
    </row>
    <row r="86" spans="1:3">
      <c r="A86" t="str">
        <f>[2]HWE!V15</f>
        <v xml:space="preserve">HUMMOCKS </v>
      </c>
      <c r="B86" t="str">
        <f>[2]HWE!A15</f>
        <v>MAHONEY Josh</v>
      </c>
      <c r="C86" s="98">
        <f>[2]HWE!U15</f>
        <v>1</v>
      </c>
    </row>
    <row r="87" spans="1:3">
      <c r="A87" t="str">
        <f>[2]HWE!V16</f>
        <v xml:space="preserve">HUMMOCKS </v>
      </c>
      <c r="B87" t="str">
        <f>[2]HWE!A16</f>
        <v>OSWALD David</v>
      </c>
      <c r="C87" s="98">
        <f>[2]HWE!U16</f>
        <v>1</v>
      </c>
    </row>
    <row r="88" spans="1:3">
      <c r="A88" t="str">
        <f>[2]HWE!V17</f>
        <v xml:space="preserve">HUMMOCKS </v>
      </c>
      <c r="B88" t="str">
        <f>[2]HWE!A17</f>
        <v>Rowland Shane</v>
      </c>
      <c r="C88" s="98">
        <f>[2]HWE!U17</f>
        <v>1</v>
      </c>
    </row>
    <row r="89" spans="1:3">
      <c r="A89" t="str">
        <f>[2]Mall!V16</f>
        <v xml:space="preserve">MALLALA </v>
      </c>
      <c r="B89" t="str">
        <f>[2]Mall!A16</f>
        <v>BARR James</v>
      </c>
      <c r="C89" s="98">
        <f>[2]Mall!U16</f>
        <v>1</v>
      </c>
    </row>
    <row r="90" spans="1:3">
      <c r="A90" t="str">
        <f>[2]Mall!V17</f>
        <v xml:space="preserve">MALLALA </v>
      </c>
      <c r="B90" t="str">
        <f>[2]Mall!A17</f>
        <v>ROBERTS Stuart</v>
      </c>
      <c r="C90" s="98">
        <f>[2]Mall!U17</f>
        <v>1</v>
      </c>
    </row>
    <row r="91" spans="1:3">
      <c r="A91" t="str">
        <f>[2]Mall!V15</f>
        <v xml:space="preserve">MALLALA </v>
      </c>
      <c r="B91" t="str">
        <f>[2]Mall!A15</f>
        <v>WHITE Graham</v>
      </c>
      <c r="C91" s="98">
        <f>[2]Mall!U15</f>
        <v>1</v>
      </c>
    </row>
    <row r="92" spans="1:3">
      <c r="A92" t="str">
        <f>[2]TW!V19</f>
        <v xml:space="preserve">TWO WELLS </v>
      </c>
      <c r="B92" t="str">
        <f>+[2]TW!A19</f>
        <v>CHRISTOFIS Chris</v>
      </c>
      <c r="C92" s="98">
        <f>[2]TW!U19</f>
        <v>1</v>
      </c>
    </row>
    <row r="93" spans="1:3">
      <c r="A93" t="str">
        <f>[2]TW!V20</f>
        <v xml:space="preserve">TWO WELLS </v>
      </c>
      <c r="B93" t="str">
        <f>+[2]TW!A20</f>
        <v>HART Jacob</v>
      </c>
      <c r="C93" s="98">
        <f>[2]TW!U20</f>
        <v>1</v>
      </c>
    </row>
    <row r="94" spans="1:3">
      <c r="A94" t="str">
        <f>[2]TW!V21</f>
        <v xml:space="preserve">TWO WELLS </v>
      </c>
      <c r="B94" t="str">
        <f>+[2]TW!A21</f>
        <v>HUMZY Adam</v>
      </c>
      <c r="C94" s="98">
        <f>[2]TW!U21</f>
        <v>1</v>
      </c>
    </row>
    <row r="95" spans="1:3">
      <c r="A95" t="str">
        <f>[2]TW!V22</f>
        <v xml:space="preserve">TWO WELLS </v>
      </c>
      <c r="B95" t="str">
        <f>+[2]TW!A22</f>
        <v>LOVELL Kyron</v>
      </c>
      <c r="C95" s="98">
        <f>[2]TW!U22</f>
        <v>1</v>
      </c>
    </row>
    <row r="96" spans="1:3">
      <c r="A96" t="str">
        <f>[2]Unit!V12</f>
        <v xml:space="preserve">UNITED </v>
      </c>
      <c r="B96" t="str">
        <f>[2]Unit!A12</f>
        <v>MASON John</v>
      </c>
      <c r="C96" s="98">
        <f>[2]Unit!U12</f>
        <v>1</v>
      </c>
    </row>
    <row r="97" spans="1:3">
      <c r="A97" t="str">
        <f>[2]Unit!V13</f>
        <v xml:space="preserve">UNITED </v>
      </c>
      <c r="B97" t="str">
        <f>[2]Unit!A13</f>
        <v>MICHAELANNEY Leigh</v>
      </c>
      <c r="C97" s="98">
        <f>[2]Unit!U13</f>
        <v>1</v>
      </c>
    </row>
    <row r="98" spans="1:3">
      <c r="A98" t="str">
        <f>[2]Unit!V14</f>
        <v xml:space="preserve">UNITED </v>
      </c>
      <c r="B98" t="str">
        <f>[2]Unit!A14</f>
        <v>STARR Ben</v>
      </c>
      <c r="C98" s="98">
        <f>[2]Unit!U14</f>
        <v>1</v>
      </c>
    </row>
    <row r="99" spans="1:3">
      <c r="A99" t="str">
        <f>[2]Virg!V16</f>
        <v xml:space="preserve">VIRGINIA </v>
      </c>
      <c r="B99" t="str">
        <f>[2]Virg!A16</f>
        <v>BASCOMBE Anthony</v>
      </c>
      <c r="C99" s="98">
        <f>[2]Virg!U16</f>
        <v>1</v>
      </c>
    </row>
    <row r="100" spans="1:3">
      <c r="A100" t="str">
        <f>[2]Virg!V17</f>
        <v xml:space="preserve">VIRGINIA </v>
      </c>
      <c r="B100" t="str">
        <f>[2]Virg!A17</f>
        <v>Crampton Troy</v>
      </c>
      <c r="C100" s="98">
        <f>[2]Virg!U17</f>
        <v>1</v>
      </c>
    </row>
    <row r="101" spans="1:3">
      <c r="A101" t="str">
        <f>[2]Virg!V18</f>
        <v xml:space="preserve">VIRGINIA </v>
      </c>
      <c r="B101" t="str">
        <f>[2]Virg!A18</f>
        <v>LEO Alex</v>
      </c>
      <c r="C101" s="98">
        <f>[2]Virg!U18</f>
        <v>1</v>
      </c>
    </row>
    <row r="102" spans="1:3">
      <c r="A102" t="str">
        <f>[2]Virg!V19</f>
        <v xml:space="preserve">VIRGINIA </v>
      </c>
      <c r="B102" t="str">
        <f>[2]Virg!A19</f>
        <v>NYKAMP Matthew</v>
      </c>
      <c r="C102" s="98">
        <f>[2]Virg!U19</f>
        <v>1</v>
      </c>
    </row>
    <row r="103" spans="1:3">
      <c r="A103" t="str">
        <f>[2]Virg!V20</f>
        <v xml:space="preserve">VIRGINIA </v>
      </c>
      <c r="B103" t="str">
        <f>[2]Virg!A20</f>
        <v>ZILM Karl</v>
      </c>
      <c r="C103" s="98">
        <f>[2]Virg!U20</f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X69"/>
  <sheetViews>
    <sheetView workbookViewId="0">
      <pane ySplit="1" topLeftCell="A2" activePane="bottomLeft" state="frozen"/>
      <selection pane="bottomLeft" activeCell="A2" sqref="A2:X2"/>
    </sheetView>
  </sheetViews>
  <sheetFormatPr defaultRowHeight="15"/>
  <cols>
    <col min="1" max="1" width="25.140625" customWidth="1"/>
    <col min="2" max="4" width="1.42578125" customWidth="1"/>
    <col min="5" max="23" width="5.7109375" customWidth="1"/>
    <col min="24" max="24" width="5.7109375" style="51" customWidth="1"/>
  </cols>
  <sheetData>
    <row r="1" spans="1:24">
      <c r="A1" s="3" t="s">
        <v>0</v>
      </c>
      <c r="B1" s="3"/>
      <c r="C1" s="3"/>
      <c r="D1" s="3"/>
      <c r="E1" s="5" t="s">
        <v>1</v>
      </c>
      <c r="F1" s="5" t="s">
        <v>2</v>
      </c>
      <c r="G1" s="5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12</v>
      </c>
      <c r="Q1" s="5" t="s">
        <v>13</v>
      </c>
      <c r="R1" s="5" t="s">
        <v>14</v>
      </c>
      <c r="S1" s="5" t="s">
        <v>15</v>
      </c>
      <c r="T1" s="5" t="s">
        <v>16</v>
      </c>
      <c r="U1" s="5" t="s">
        <v>17</v>
      </c>
      <c r="V1" s="5" t="s">
        <v>18</v>
      </c>
      <c r="W1" s="5" t="s">
        <v>19</v>
      </c>
      <c r="X1" s="11"/>
    </row>
    <row r="2" spans="1:24">
      <c r="A2" s="129" t="s">
        <v>22</v>
      </c>
      <c r="B2" s="128"/>
      <c r="C2" s="128"/>
      <c r="D2" s="128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1"/>
    </row>
    <row r="3" spans="1:24">
      <c r="A3" s="6" t="s">
        <v>21</v>
      </c>
      <c r="B3" s="7"/>
      <c r="C3" s="9"/>
      <c r="D3" s="7"/>
      <c r="E3" s="2"/>
      <c r="F3" s="2"/>
      <c r="G3" s="4">
        <v>2</v>
      </c>
      <c r="H3" s="2">
        <v>1</v>
      </c>
      <c r="I3" s="4"/>
      <c r="J3" s="2">
        <v>2</v>
      </c>
      <c r="K3" s="2">
        <v>3</v>
      </c>
      <c r="L3" s="2">
        <v>1</v>
      </c>
      <c r="M3" s="5">
        <v>2</v>
      </c>
      <c r="N3" s="2"/>
      <c r="O3" s="2">
        <v>1</v>
      </c>
      <c r="P3" s="2"/>
      <c r="Q3" s="2"/>
      <c r="R3" s="2"/>
      <c r="S3" s="2"/>
      <c r="T3" s="5">
        <v>2</v>
      </c>
      <c r="U3" s="2">
        <v>2</v>
      </c>
      <c r="V3" s="2">
        <v>2</v>
      </c>
      <c r="W3" s="2">
        <v>3</v>
      </c>
      <c r="X3" s="11">
        <v>21</v>
      </c>
    </row>
    <row r="4" spans="1:24">
      <c r="A4" s="6" t="s">
        <v>23</v>
      </c>
      <c r="B4" s="7"/>
      <c r="C4" s="9"/>
      <c r="D4" s="7"/>
      <c r="E4" s="2"/>
      <c r="F4" s="2">
        <v>1</v>
      </c>
      <c r="G4" s="4"/>
      <c r="H4" s="4"/>
      <c r="I4" s="2"/>
      <c r="J4" s="2"/>
      <c r="K4" s="2"/>
      <c r="L4" s="2">
        <v>3</v>
      </c>
      <c r="M4" s="2"/>
      <c r="N4" s="2"/>
      <c r="O4" s="2"/>
      <c r="P4" s="2">
        <v>2</v>
      </c>
      <c r="Q4" s="2">
        <v>3</v>
      </c>
      <c r="R4" s="2"/>
      <c r="S4" s="2"/>
      <c r="T4" s="5">
        <v>3</v>
      </c>
      <c r="U4" s="2"/>
      <c r="V4" s="2"/>
      <c r="W4" s="2"/>
      <c r="X4" s="11">
        <v>12</v>
      </c>
    </row>
    <row r="5" spans="1:24">
      <c r="A5" s="6" t="s">
        <v>24</v>
      </c>
      <c r="B5" s="7"/>
      <c r="C5" s="9"/>
      <c r="D5" s="7"/>
      <c r="E5" s="2"/>
      <c r="F5" s="2">
        <v>3</v>
      </c>
      <c r="G5" s="4">
        <v>3</v>
      </c>
      <c r="H5" s="2">
        <v>3</v>
      </c>
      <c r="I5" s="4"/>
      <c r="J5" s="2"/>
      <c r="K5" s="2"/>
      <c r="L5" s="2"/>
      <c r="M5" s="5"/>
      <c r="N5" s="2"/>
      <c r="O5" s="2"/>
      <c r="P5" s="2"/>
      <c r="Q5" s="2"/>
      <c r="R5" s="2">
        <v>2</v>
      </c>
      <c r="S5" s="2"/>
      <c r="T5" s="5"/>
      <c r="U5" s="2"/>
      <c r="V5" s="2"/>
      <c r="W5" s="2"/>
      <c r="X5" s="11">
        <v>11</v>
      </c>
    </row>
    <row r="6" spans="1:24">
      <c r="A6" s="6" t="s">
        <v>25</v>
      </c>
      <c r="B6" s="7"/>
      <c r="C6" s="9"/>
      <c r="D6" s="7"/>
      <c r="E6" s="2"/>
      <c r="F6" s="2"/>
      <c r="G6" s="4"/>
      <c r="H6" s="4"/>
      <c r="I6" s="2"/>
      <c r="J6" s="2">
        <v>3</v>
      </c>
      <c r="K6" s="2"/>
      <c r="L6" s="2"/>
      <c r="M6" s="5"/>
      <c r="N6" s="2"/>
      <c r="O6" s="2"/>
      <c r="P6" s="2">
        <v>3</v>
      </c>
      <c r="Q6" s="2"/>
      <c r="R6" s="2"/>
      <c r="S6" s="2"/>
      <c r="T6" s="5"/>
      <c r="U6" s="2"/>
      <c r="V6" s="2"/>
      <c r="W6" s="2"/>
      <c r="X6" s="11">
        <v>6</v>
      </c>
    </row>
    <row r="7" spans="1:24">
      <c r="A7" s="6" t="s">
        <v>26</v>
      </c>
      <c r="B7" s="7"/>
      <c r="C7" s="9"/>
      <c r="D7" s="7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>
        <v>3</v>
      </c>
      <c r="S7" s="2"/>
      <c r="T7" s="2"/>
      <c r="U7" s="2"/>
      <c r="V7" s="2">
        <v>3</v>
      </c>
      <c r="W7" s="2">
        <v>1</v>
      </c>
      <c r="X7" s="11">
        <v>7</v>
      </c>
    </row>
    <row r="8" spans="1:24">
      <c r="A8" s="6" t="s">
        <v>27</v>
      </c>
      <c r="B8" s="7"/>
      <c r="C8" s="9"/>
      <c r="D8" s="7"/>
      <c r="E8" s="2"/>
      <c r="F8" s="2"/>
      <c r="G8" s="4"/>
      <c r="H8" s="4"/>
      <c r="I8" s="2"/>
      <c r="J8" s="2"/>
      <c r="K8" s="2"/>
      <c r="L8" s="2"/>
      <c r="M8" s="5">
        <v>3</v>
      </c>
      <c r="N8" s="2"/>
      <c r="O8" s="2"/>
      <c r="P8" s="2"/>
      <c r="Q8" s="2"/>
      <c r="R8" s="2"/>
      <c r="S8" s="2"/>
      <c r="T8" s="5"/>
      <c r="U8" s="2"/>
      <c r="V8" s="2"/>
      <c r="W8" s="2"/>
      <c r="X8" s="11">
        <v>3</v>
      </c>
    </row>
    <row r="9" spans="1:24">
      <c r="A9" s="6" t="s">
        <v>28</v>
      </c>
      <c r="B9" s="7"/>
      <c r="C9" s="9"/>
      <c r="D9" s="7"/>
      <c r="E9" s="2"/>
      <c r="F9" s="2"/>
      <c r="G9" s="4"/>
      <c r="H9" s="4"/>
      <c r="I9" s="2"/>
      <c r="J9" s="2"/>
      <c r="K9" s="2"/>
      <c r="L9" s="2"/>
      <c r="M9" s="5"/>
      <c r="N9" s="2"/>
      <c r="O9" s="2"/>
      <c r="P9" s="2"/>
      <c r="Q9" s="2"/>
      <c r="R9" s="2"/>
      <c r="S9" s="2"/>
      <c r="T9" s="5"/>
      <c r="U9" s="2">
        <v>3</v>
      </c>
      <c r="V9" s="2"/>
      <c r="W9" s="2"/>
      <c r="X9" s="11">
        <v>3</v>
      </c>
    </row>
    <row r="10" spans="1:24">
      <c r="A10" s="6" t="s">
        <v>29</v>
      </c>
      <c r="B10" s="7"/>
      <c r="C10" s="9"/>
      <c r="D10" s="7"/>
      <c r="E10" s="2"/>
      <c r="F10" s="2"/>
      <c r="G10" s="2"/>
      <c r="H10" s="2"/>
      <c r="I10" s="2"/>
      <c r="J10" s="2"/>
      <c r="K10" s="2"/>
      <c r="L10" s="2">
        <v>2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1">
        <v>2</v>
      </c>
    </row>
    <row r="11" spans="1:24">
      <c r="A11" s="6" t="s">
        <v>30</v>
      </c>
      <c r="B11" s="7"/>
      <c r="C11" s="9"/>
      <c r="D11" s="7"/>
      <c r="E11" s="2"/>
      <c r="F11" s="2"/>
      <c r="G11" s="4"/>
      <c r="H11" s="4"/>
      <c r="I11" s="2">
        <v>2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>
        <v>2</v>
      </c>
      <c r="X11" s="11">
        <v>4</v>
      </c>
    </row>
    <row r="12" spans="1:24">
      <c r="A12" s="6" t="s">
        <v>31</v>
      </c>
      <c r="B12" s="7"/>
      <c r="C12" s="9"/>
      <c r="D12" s="7"/>
      <c r="E12" s="2"/>
      <c r="F12" s="2"/>
      <c r="G12" s="4"/>
      <c r="H12" s="2"/>
      <c r="I12" s="4"/>
      <c r="J12" s="2"/>
      <c r="K12" s="2"/>
      <c r="L12" s="2"/>
      <c r="M12" s="5"/>
      <c r="N12" s="2"/>
      <c r="O12" s="2"/>
      <c r="P12" s="2"/>
      <c r="Q12" s="2">
        <v>2</v>
      </c>
      <c r="R12" s="2"/>
      <c r="S12" s="2"/>
      <c r="T12" s="5"/>
      <c r="U12" s="2"/>
      <c r="V12" s="2"/>
      <c r="W12" s="2"/>
      <c r="X12" s="11">
        <v>2</v>
      </c>
    </row>
    <row r="13" spans="1:24">
      <c r="A13" s="6" t="s">
        <v>32</v>
      </c>
      <c r="B13" s="7"/>
      <c r="C13" s="9"/>
      <c r="D13" s="7"/>
      <c r="E13" s="2"/>
      <c r="F13" s="2"/>
      <c r="G13" s="4"/>
      <c r="H13" s="2"/>
      <c r="I13" s="4">
        <v>1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11">
        <v>1</v>
      </c>
    </row>
    <row r="14" spans="1:24">
      <c r="A14" s="6" t="s">
        <v>33</v>
      </c>
      <c r="B14" s="7"/>
      <c r="C14" s="9"/>
      <c r="D14" s="7"/>
      <c r="E14" s="2"/>
      <c r="F14" s="2"/>
      <c r="G14" s="4"/>
      <c r="H14" s="4"/>
      <c r="I14" s="2"/>
      <c r="J14" s="2">
        <v>1</v>
      </c>
      <c r="K14" s="2"/>
      <c r="L14" s="2"/>
      <c r="M14" s="5"/>
      <c r="N14" s="2"/>
      <c r="O14" s="2"/>
      <c r="P14" s="2"/>
      <c r="Q14" s="2"/>
      <c r="R14" s="2"/>
      <c r="S14" s="2"/>
      <c r="T14" s="5"/>
      <c r="U14" s="2"/>
      <c r="V14" s="2"/>
      <c r="W14" s="2"/>
      <c r="X14" s="11">
        <v>1</v>
      </c>
    </row>
    <row r="15" spans="1:24">
      <c r="A15" s="6" t="s">
        <v>34</v>
      </c>
      <c r="B15" s="7"/>
      <c r="C15" s="9"/>
      <c r="D15" s="7"/>
      <c r="E15" s="2"/>
      <c r="F15" s="2"/>
      <c r="G15" s="4"/>
      <c r="H15" s="2"/>
      <c r="I15" s="4"/>
      <c r="J15" s="2"/>
      <c r="K15" s="2"/>
      <c r="L15" s="2"/>
      <c r="M15" s="5"/>
      <c r="N15" s="2"/>
      <c r="O15" s="2"/>
      <c r="P15" s="2"/>
      <c r="Q15" s="2"/>
      <c r="R15" s="2">
        <v>1</v>
      </c>
      <c r="S15" s="2"/>
      <c r="T15" s="5"/>
      <c r="U15" s="2"/>
      <c r="V15" s="2"/>
      <c r="W15" s="2"/>
      <c r="X15" s="11">
        <v>1</v>
      </c>
    </row>
    <row r="16" spans="1:24">
      <c r="A16" s="6" t="s">
        <v>35</v>
      </c>
      <c r="B16" s="7"/>
      <c r="C16" s="9"/>
      <c r="D16" s="7"/>
      <c r="E16" s="2"/>
      <c r="F16" s="2"/>
      <c r="G16" s="4"/>
      <c r="H16" s="4"/>
      <c r="I16" s="2"/>
      <c r="J16" s="2"/>
      <c r="K16" s="2" t="s">
        <v>20</v>
      </c>
      <c r="L16" s="2"/>
      <c r="M16" s="2"/>
      <c r="N16" s="2"/>
      <c r="O16" s="2"/>
      <c r="P16" s="2"/>
      <c r="Q16" s="2"/>
      <c r="R16" s="2"/>
      <c r="S16" s="2"/>
      <c r="T16" s="2">
        <v>1</v>
      </c>
      <c r="U16" s="2"/>
      <c r="V16" s="2"/>
      <c r="W16" s="2"/>
      <c r="X16" s="11">
        <v>1</v>
      </c>
    </row>
    <row r="17" spans="1:24">
      <c r="A17" s="45" t="s">
        <v>40</v>
      </c>
      <c r="B17" s="46"/>
      <c r="C17" s="46"/>
      <c r="D17" s="46"/>
      <c r="E17" s="47"/>
      <c r="F17" s="47"/>
      <c r="G17" s="48"/>
      <c r="H17" s="48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9"/>
    </row>
    <row r="18" spans="1:24">
      <c r="A18" s="14" t="s">
        <v>36</v>
      </c>
      <c r="B18" s="10"/>
      <c r="C18" s="15"/>
      <c r="D18" s="22"/>
      <c r="F18" s="12">
        <v>2</v>
      </c>
      <c r="G18" s="12"/>
      <c r="H18" s="12"/>
      <c r="I18" s="12">
        <v>3</v>
      </c>
      <c r="J18" s="12"/>
      <c r="K18" s="12"/>
      <c r="L18" s="12"/>
      <c r="M18" s="12">
        <v>3</v>
      </c>
      <c r="N18" s="12">
        <v>2</v>
      </c>
      <c r="O18" s="12"/>
      <c r="P18" s="12"/>
      <c r="Q18" s="12"/>
      <c r="R18" s="12">
        <v>2</v>
      </c>
      <c r="S18" s="12"/>
      <c r="T18" s="12"/>
      <c r="U18" s="12"/>
      <c r="V18" s="12">
        <v>1</v>
      </c>
      <c r="W18" s="12"/>
      <c r="X18" s="12">
        <v>13</v>
      </c>
    </row>
    <row r="19" spans="1:24">
      <c r="A19" s="14" t="s">
        <v>37</v>
      </c>
      <c r="B19" s="10"/>
      <c r="C19" s="15"/>
      <c r="D19" s="22"/>
      <c r="F19" s="12"/>
      <c r="G19" s="12">
        <v>2</v>
      </c>
      <c r="H19" s="12"/>
      <c r="I19" s="12">
        <v>2</v>
      </c>
      <c r="J19" s="12"/>
      <c r="K19" s="12"/>
      <c r="L19" s="12">
        <v>3</v>
      </c>
      <c r="M19" s="12">
        <v>1</v>
      </c>
      <c r="N19" s="12"/>
      <c r="O19" s="12"/>
      <c r="P19" s="12"/>
      <c r="Q19" s="12"/>
      <c r="R19" s="12"/>
      <c r="S19" s="12"/>
      <c r="T19" s="12"/>
      <c r="U19" s="12" t="s">
        <v>20</v>
      </c>
      <c r="V19" s="12">
        <v>2</v>
      </c>
      <c r="W19" s="12"/>
      <c r="X19" s="12">
        <v>10</v>
      </c>
    </row>
    <row r="20" spans="1:24">
      <c r="A20" s="13" t="s">
        <v>38</v>
      </c>
      <c r="B20" s="10"/>
      <c r="C20" s="15"/>
      <c r="D20" s="22"/>
      <c r="F20" s="12"/>
      <c r="G20" s="12"/>
      <c r="H20" s="12"/>
      <c r="I20" s="12"/>
      <c r="J20" s="12"/>
      <c r="K20" s="12"/>
      <c r="L20" s="12">
        <v>1</v>
      </c>
      <c r="M20" s="12"/>
      <c r="N20" s="12"/>
      <c r="O20" s="12">
        <v>1</v>
      </c>
      <c r="P20" s="12">
        <v>1</v>
      </c>
      <c r="Q20" s="12"/>
      <c r="R20" s="12"/>
      <c r="S20" s="12"/>
      <c r="T20" s="12">
        <v>1</v>
      </c>
      <c r="U20" s="12">
        <v>1</v>
      </c>
      <c r="V20" s="12"/>
      <c r="W20" s="12"/>
      <c r="X20" s="12">
        <v>5</v>
      </c>
    </row>
    <row r="21" spans="1:24">
      <c r="A21" s="14" t="s">
        <v>39</v>
      </c>
      <c r="B21" s="10"/>
      <c r="C21" s="15"/>
      <c r="D21" s="22"/>
      <c r="F21" s="12"/>
      <c r="G21" s="12"/>
      <c r="H21" s="12">
        <v>1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>
        <v>1</v>
      </c>
    </row>
    <row r="22" spans="1:24">
      <c r="A22" s="43" t="s">
        <v>41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50"/>
    </row>
    <row r="23" spans="1:24">
      <c r="A23" s="19" t="s">
        <v>42</v>
      </c>
      <c r="B23" s="20"/>
      <c r="C23" s="21"/>
      <c r="D23" s="8"/>
      <c r="E23" s="16">
        <v>2</v>
      </c>
      <c r="F23" s="16"/>
      <c r="G23" s="16">
        <v>3</v>
      </c>
      <c r="H23" s="16"/>
      <c r="I23" s="18"/>
      <c r="J23" s="16">
        <v>3</v>
      </c>
      <c r="K23" s="16">
        <v>2</v>
      </c>
      <c r="L23" s="16"/>
      <c r="M23" s="16">
        <v>3</v>
      </c>
      <c r="N23" s="16">
        <v>3</v>
      </c>
      <c r="O23" s="17">
        <v>3</v>
      </c>
      <c r="P23" s="16"/>
      <c r="Q23" s="16"/>
      <c r="R23" s="16"/>
      <c r="S23" s="16"/>
      <c r="T23" s="16"/>
      <c r="U23" s="16"/>
      <c r="V23" s="16"/>
      <c r="W23" s="16"/>
      <c r="X23" s="39">
        <v>19</v>
      </c>
    </row>
    <row r="24" spans="1:24">
      <c r="A24" s="19" t="s">
        <v>43</v>
      </c>
      <c r="B24" s="20"/>
      <c r="C24" s="21"/>
      <c r="D24" s="8"/>
      <c r="E24" s="16"/>
      <c r="F24" s="16">
        <v>2</v>
      </c>
      <c r="G24" s="16">
        <v>1</v>
      </c>
      <c r="H24" s="16"/>
      <c r="I24" s="18"/>
      <c r="J24" s="16"/>
      <c r="K24" s="16"/>
      <c r="L24" s="16"/>
      <c r="M24" s="16"/>
      <c r="N24" s="16">
        <v>1</v>
      </c>
      <c r="O24" s="17">
        <v>2</v>
      </c>
      <c r="P24" s="16">
        <v>1</v>
      </c>
      <c r="Q24" s="16"/>
      <c r="R24" s="16"/>
      <c r="S24" s="16"/>
      <c r="T24" s="16"/>
      <c r="U24" s="16"/>
      <c r="V24" s="16"/>
      <c r="W24" s="16"/>
      <c r="X24" s="39">
        <v>7</v>
      </c>
    </row>
    <row r="25" spans="1:24">
      <c r="A25" s="19" t="s">
        <v>44</v>
      </c>
      <c r="B25" s="20"/>
      <c r="C25" s="21"/>
      <c r="D25" s="8"/>
      <c r="E25" s="16"/>
      <c r="F25" s="16"/>
      <c r="G25" s="16"/>
      <c r="H25" s="16"/>
      <c r="I25" s="18"/>
      <c r="J25" s="16"/>
      <c r="K25" s="16"/>
      <c r="L25" s="16"/>
      <c r="M25" s="16"/>
      <c r="N25" s="16"/>
      <c r="O25" s="16"/>
      <c r="P25" s="16"/>
      <c r="Q25" s="16"/>
      <c r="R25" s="16"/>
      <c r="S25" s="16">
        <v>3</v>
      </c>
      <c r="T25" s="16"/>
      <c r="U25" s="16"/>
      <c r="V25" s="16">
        <v>3</v>
      </c>
      <c r="W25" s="16"/>
      <c r="X25" s="39">
        <v>6</v>
      </c>
    </row>
    <row r="26" spans="1:24" ht="16.5" customHeight="1">
      <c r="A26" s="19" t="s">
        <v>45</v>
      </c>
      <c r="B26" s="20"/>
      <c r="C26" s="21"/>
      <c r="D26" s="8"/>
      <c r="E26" s="16"/>
      <c r="F26" s="16"/>
      <c r="G26" s="16"/>
      <c r="H26" s="16"/>
      <c r="I26" s="18"/>
      <c r="J26" s="16"/>
      <c r="K26" s="16"/>
      <c r="L26" s="16"/>
      <c r="M26" s="16">
        <v>1</v>
      </c>
      <c r="N26" s="16"/>
      <c r="O26" s="16"/>
      <c r="P26" s="16"/>
      <c r="Q26" s="16">
        <v>1</v>
      </c>
      <c r="R26" s="16"/>
      <c r="S26" s="16"/>
      <c r="T26" s="16">
        <v>2</v>
      </c>
      <c r="U26" s="16"/>
      <c r="V26" s="16"/>
      <c r="W26" s="16"/>
      <c r="X26" s="39">
        <v>4</v>
      </c>
    </row>
    <row r="27" spans="1:24">
      <c r="A27" s="19" t="s">
        <v>46</v>
      </c>
      <c r="B27" s="20"/>
      <c r="C27" s="21"/>
      <c r="D27" s="8"/>
      <c r="E27" s="16"/>
      <c r="F27" s="16"/>
      <c r="G27" s="16"/>
      <c r="H27" s="16"/>
      <c r="I27" s="18"/>
      <c r="J27" s="16"/>
      <c r="K27" s="16"/>
      <c r="L27" s="16"/>
      <c r="M27" s="16"/>
      <c r="N27" s="16"/>
      <c r="O27" s="16"/>
      <c r="P27" s="16"/>
      <c r="Q27" s="16">
        <v>3</v>
      </c>
      <c r="R27" s="16"/>
      <c r="S27" s="16"/>
      <c r="T27" s="16"/>
      <c r="U27" s="16"/>
      <c r="V27" s="16"/>
      <c r="W27" s="16"/>
      <c r="X27" s="39">
        <v>3</v>
      </c>
    </row>
    <row r="28" spans="1:24">
      <c r="A28" s="19" t="s">
        <v>47</v>
      </c>
      <c r="B28" s="20"/>
      <c r="C28" s="21"/>
      <c r="D28" s="8"/>
      <c r="E28" s="16"/>
      <c r="F28" s="16"/>
      <c r="G28" s="16"/>
      <c r="H28" s="16"/>
      <c r="I28" s="18"/>
      <c r="J28" s="16"/>
      <c r="K28" s="16"/>
      <c r="L28" s="16"/>
      <c r="M28" s="16"/>
      <c r="N28" s="16"/>
      <c r="O28" s="16"/>
      <c r="P28" s="16"/>
      <c r="Q28" s="16"/>
      <c r="R28" s="16"/>
      <c r="S28" s="16">
        <v>2</v>
      </c>
      <c r="T28" s="16"/>
      <c r="U28" s="16"/>
      <c r="V28" s="16"/>
      <c r="W28" s="16"/>
      <c r="X28" s="39">
        <v>2</v>
      </c>
    </row>
    <row r="29" spans="1:24">
      <c r="A29" s="19" t="s">
        <v>48</v>
      </c>
      <c r="B29" s="20"/>
      <c r="C29" s="21"/>
      <c r="D29" s="8"/>
      <c r="E29" s="16"/>
      <c r="F29" s="16"/>
      <c r="G29" s="16"/>
      <c r="H29" s="16"/>
      <c r="I29" s="18"/>
      <c r="J29" s="16"/>
      <c r="K29" s="16">
        <v>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39">
        <v>1</v>
      </c>
    </row>
    <row r="30" spans="1:24">
      <c r="A30" s="43" t="s">
        <v>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50"/>
    </row>
    <row r="31" spans="1:24">
      <c r="A31" s="27" t="s">
        <v>50</v>
      </c>
      <c r="B31" s="22"/>
      <c r="D31" s="22"/>
      <c r="E31" s="23">
        <v>3</v>
      </c>
      <c r="F31" s="23"/>
      <c r="G31" s="23">
        <v>2</v>
      </c>
      <c r="H31" s="25">
        <v>2</v>
      </c>
      <c r="I31" s="23">
        <v>3</v>
      </c>
      <c r="J31" s="23">
        <v>2</v>
      </c>
      <c r="K31" s="23"/>
      <c r="L31" s="24"/>
      <c r="M31" s="24"/>
      <c r="N31" s="24"/>
      <c r="O31" s="24">
        <v>2</v>
      </c>
      <c r="P31" s="24"/>
      <c r="Q31" s="24"/>
      <c r="R31" s="24"/>
      <c r="S31" s="24">
        <v>2</v>
      </c>
      <c r="T31" s="24"/>
      <c r="U31" s="24"/>
      <c r="V31" s="24"/>
      <c r="W31" s="24"/>
      <c r="X31" s="39">
        <v>16</v>
      </c>
    </row>
    <row r="32" spans="1:24">
      <c r="A32" s="27" t="s">
        <v>51</v>
      </c>
      <c r="B32" s="22"/>
      <c r="D32" s="22"/>
      <c r="E32" s="23"/>
      <c r="F32" s="23"/>
      <c r="G32" s="23"/>
      <c r="H32" s="25"/>
      <c r="I32" s="23">
        <v>1</v>
      </c>
      <c r="J32" s="23"/>
      <c r="K32" s="23"/>
      <c r="L32" s="24">
        <v>2</v>
      </c>
      <c r="M32" s="24"/>
      <c r="N32" s="24"/>
      <c r="O32" s="24"/>
      <c r="P32" s="24"/>
      <c r="Q32" s="24">
        <v>2</v>
      </c>
      <c r="R32" s="24"/>
      <c r="S32" s="24"/>
      <c r="T32" s="24"/>
      <c r="U32" s="24">
        <v>2</v>
      </c>
      <c r="V32" s="24">
        <v>3</v>
      </c>
      <c r="W32" s="24"/>
      <c r="X32" s="39">
        <v>10</v>
      </c>
    </row>
    <row r="33" spans="1:24">
      <c r="A33" s="26" t="s">
        <v>52</v>
      </c>
      <c r="B33" s="22"/>
      <c r="D33" s="22"/>
      <c r="E33" s="23"/>
      <c r="F33" s="23"/>
      <c r="G33" s="23"/>
      <c r="H33" s="25"/>
      <c r="I33" s="23"/>
      <c r="J33" s="23"/>
      <c r="K33" s="23"/>
      <c r="L33" s="24"/>
      <c r="M33" s="24">
        <v>1</v>
      </c>
      <c r="N33" s="24"/>
      <c r="O33" s="24"/>
      <c r="P33" s="24">
        <v>3</v>
      </c>
      <c r="Q33" s="24"/>
      <c r="R33" s="24"/>
      <c r="S33" s="24"/>
      <c r="T33" s="24"/>
      <c r="U33" s="24">
        <v>3</v>
      </c>
      <c r="V33" s="24"/>
      <c r="W33" s="24"/>
      <c r="X33" s="39">
        <v>7</v>
      </c>
    </row>
    <row r="34" spans="1:24">
      <c r="A34" s="27" t="s">
        <v>53</v>
      </c>
      <c r="B34" s="22"/>
      <c r="D34" s="22"/>
      <c r="E34" s="23"/>
      <c r="F34" s="23"/>
      <c r="G34" s="23">
        <v>1</v>
      </c>
      <c r="H34" s="25"/>
      <c r="I34" s="23"/>
      <c r="J34" s="23"/>
      <c r="K34" s="23"/>
      <c r="L34" s="25"/>
      <c r="M34" s="23"/>
      <c r="N34" s="23"/>
      <c r="O34" s="23"/>
      <c r="P34" s="23">
        <v>2</v>
      </c>
      <c r="Q34" s="23"/>
      <c r="R34" s="23"/>
      <c r="S34" s="25"/>
      <c r="T34" s="23"/>
      <c r="U34" s="23"/>
      <c r="V34" s="23"/>
      <c r="W34" s="23">
        <v>3</v>
      </c>
      <c r="X34" s="39">
        <v>6</v>
      </c>
    </row>
    <row r="35" spans="1:24">
      <c r="A35" s="27" t="s">
        <v>54</v>
      </c>
      <c r="B35" s="22"/>
      <c r="D35" s="22"/>
      <c r="E35" s="23"/>
      <c r="F35" s="23"/>
      <c r="G35" s="23"/>
      <c r="H35" s="25"/>
      <c r="I35" s="23"/>
      <c r="J35" s="23">
        <v>1</v>
      </c>
      <c r="K35" s="23"/>
      <c r="L35" s="24"/>
      <c r="M35" s="24"/>
      <c r="N35" s="24">
        <v>1</v>
      </c>
      <c r="O35" s="24"/>
      <c r="P35" s="24"/>
      <c r="Q35" s="24"/>
      <c r="R35" s="24"/>
      <c r="S35" s="24"/>
      <c r="T35" s="24"/>
      <c r="U35" s="24"/>
      <c r="V35" s="24">
        <v>1</v>
      </c>
      <c r="W35" s="24">
        <v>2</v>
      </c>
      <c r="X35" s="39">
        <v>5</v>
      </c>
    </row>
    <row r="36" spans="1:24">
      <c r="A36" s="27" t="s">
        <v>55</v>
      </c>
      <c r="B36" s="22"/>
      <c r="D36" s="22"/>
      <c r="E36" s="23"/>
      <c r="F36" s="23"/>
      <c r="G36" s="23">
        <v>3</v>
      </c>
      <c r="H36" s="25"/>
      <c r="I36" s="23"/>
      <c r="J36" s="23"/>
      <c r="K36" s="23"/>
      <c r="L36" s="24"/>
      <c r="M36" s="24"/>
      <c r="N36" s="24"/>
      <c r="O36" s="24"/>
      <c r="P36" s="24">
        <v>1</v>
      </c>
      <c r="Q36" s="24"/>
      <c r="R36" s="24"/>
      <c r="S36" s="24"/>
      <c r="T36" s="24"/>
      <c r="U36" s="24"/>
      <c r="V36" s="24"/>
      <c r="W36" s="24"/>
      <c r="X36" s="39">
        <v>4</v>
      </c>
    </row>
    <row r="37" spans="1:24">
      <c r="A37" s="27" t="s">
        <v>56</v>
      </c>
      <c r="B37" s="22"/>
      <c r="D37" s="22"/>
      <c r="E37" s="23"/>
      <c r="F37" s="23"/>
      <c r="G37" s="23"/>
      <c r="H37" s="25"/>
      <c r="I37" s="23"/>
      <c r="J37" s="23"/>
      <c r="K37" s="23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>
        <v>1</v>
      </c>
      <c r="X37" s="39">
        <v>1</v>
      </c>
    </row>
    <row r="38" spans="1:24">
      <c r="A38" s="43" t="s">
        <v>57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50"/>
    </row>
    <row r="39" spans="1:24">
      <c r="A39" s="34" t="s">
        <v>58</v>
      </c>
      <c r="B39" s="35"/>
      <c r="D39" s="35"/>
      <c r="E39" s="32">
        <v>1</v>
      </c>
      <c r="F39" s="31">
        <v>3</v>
      </c>
      <c r="G39" s="31"/>
      <c r="H39" s="31"/>
      <c r="I39" s="31">
        <v>3</v>
      </c>
      <c r="J39" s="32">
        <v>3</v>
      </c>
      <c r="K39" s="32">
        <v>3</v>
      </c>
      <c r="L39" s="31"/>
      <c r="M39" s="31"/>
      <c r="N39" s="32">
        <v>2</v>
      </c>
      <c r="O39" s="32">
        <v>3</v>
      </c>
      <c r="P39" s="32">
        <v>2</v>
      </c>
      <c r="Q39" s="32">
        <v>3</v>
      </c>
      <c r="R39" s="32">
        <v>3</v>
      </c>
      <c r="S39" s="30"/>
      <c r="T39" s="30"/>
      <c r="U39" s="30"/>
      <c r="V39" s="30"/>
      <c r="W39" s="30"/>
      <c r="X39" s="41">
        <v>26</v>
      </c>
    </row>
    <row r="40" spans="1:24">
      <c r="A40" s="34" t="s">
        <v>59</v>
      </c>
      <c r="B40" s="35"/>
      <c r="D40" s="35"/>
      <c r="E40" s="32">
        <v>2</v>
      </c>
      <c r="F40" s="31"/>
      <c r="G40" s="31"/>
      <c r="H40" s="31"/>
      <c r="I40" s="31"/>
      <c r="J40" s="32"/>
      <c r="K40" s="32"/>
      <c r="L40" s="32"/>
      <c r="M40" s="32"/>
      <c r="N40" s="32">
        <v>3</v>
      </c>
      <c r="O40" s="32"/>
      <c r="P40" s="29">
        <v>3</v>
      </c>
      <c r="Q40" s="32"/>
      <c r="R40" s="30"/>
      <c r="S40" s="30"/>
      <c r="T40" s="30"/>
      <c r="U40" s="30">
        <v>3</v>
      </c>
      <c r="V40" s="30"/>
      <c r="W40" s="30"/>
      <c r="X40" s="41">
        <v>11</v>
      </c>
    </row>
    <row r="41" spans="1:24">
      <c r="A41" s="34" t="s">
        <v>60</v>
      </c>
      <c r="B41" s="35"/>
      <c r="D41" s="35"/>
      <c r="E41" s="32"/>
      <c r="F41" s="31"/>
      <c r="G41" s="31"/>
      <c r="H41" s="31"/>
      <c r="I41" s="31"/>
      <c r="J41" s="32"/>
      <c r="K41" s="32">
        <v>1</v>
      </c>
      <c r="L41" s="32"/>
      <c r="M41" s="32"/>
      <c r="N41" s="32"/>
      <c r="O41" s="32">
        <v>2</v>
      </c>
      <c r="P41" s="29"/>
      <c r="Q41" s="32"/>
      <c r="R41" s="32"/>
      <c r="S41" s="32">
        <v>3</v>
      </c>
      <c r="T41" s="32"/>
      <c r="U41" s="32"/>
      <c r="V41" s="32">
        <v>1</v>
      </c>
      <c r="W41" s="32">
        <v>3</v>
      </c>
      <c r="X41" s="41">
        <v>10</v>
      </c>
    </row>
    <row r="42" spans="1:24">
      <c r="A42" s="34" t="s">
        <v>61</v>
      </c>
      <c r="B42" s="35"/>
      <c r="D42" s="35"/>
      <c r="E42" s="32"/>
      <c r="F42" s="31"/>
      <c r="G42" s="31"/>
      <c r="H42" s="31"/>
      <c r="I42" s="31"/>
      <c r="J42" s="32"/>
      <c r="K42" s="31">
        <v>2</v>
      </c>
      <c r="L42" s="31">
        <v>2</v>
      </c>
      <c r="M42" s="31"/>
      <c r="N42" s="32"/>
      <c r="O42" s="32"/>
      <c r="P42" s="32"/>
      <c r="Q42" s="32"/>
      <c r="R42" s="32"/>
      <c r="S42" s="30"/>
      <c r="T42" s="30"/>
      <c r="U42" s="30"/>
      <c r="V42" s="30"/>
      <c r="W42" s="30">
        <v>2</v>
      </c>
      <c r="X42" s="41">
        <v>6</v>
      </c>
    </row>
    <row r="43" spans="1:24">
      <c r="A43" s="34" t="s">
        <v>62</v>
      </c>
      <c r="B43" s="35"/>
      <c r="D43" s="35"/>
      <c r="E43" s="32"/>
      <c r="F43" s="31">
        <v>1</v>
      </c>
      <c r="G43" s="31"/>
      <c r="H43" s="31">
        <v>2</v>
      </c>
      <c r="I43" s="31"/>
      <c r="J43" s="32"/>
      <c r="K43" s="31"/>
      <c r="L43" s="31"/>
      <c r="M43" s="31"/>
      <c r="N43" s="32"/>
      <c r="O43" s="32"/>
      <c r="P43" s="29"/>
      <c r="Q43" s="32">
        <v>2</v>
      </c>
      <c r="R43" s="30"/>
      <c r="S43" s="30"/>
      <c r="T43" s="30"/>
      <c r="U43" s="30"/>
      <c r="V43" s="30"/>
      <c r="W43" s="30"/>
      <c r="X43" s="41">
        <v>5</v>
      </c>
    </row>
    <row r="44" spans="1:24">
      <c r="A44" s="34" t="s">
        <v>63</v>
      </c>
      <c r="B44" s="35"/>
      <c r="D44" s="35"/>
      <c r="E44" s="32"/>
      <c r="F44" s="31"/>
      <c r="G44" s="31"/>
      <c r="H44" s="31">
        <v>3</v>
      </c>
      <c r="I44" s="31"/>
      <c r="J44" s="32"/>
      <c r="K44" s="31"/>
      <c r="L44" s="31"/>
      <c r="M44" s="31"/>
      <c r="N44" s="32"/>
      <c r="O44" s="32"/>
      <c r="P44" s="32"/>
      <c r="Q44" s="32"/>
      <c r="R44" s="30"/>
      <c r="S44" s="30">
        <v>1</v>
      </c>
      <c r="T44" s="30"/>
      <c r="U44" s="30"/>
      <c r="V44" s="30"/>
      <c r="W44" s="30"/>
      <c r="X44" s="41">
        <v>4</v>
      </c>
    </row>
    <row r="45" spans="1:24">
      <c r="A45" s="33" t="s">
        <v>64</v>
      </c>
      <c r="B45" s="35"/>
      <c r="D45" s="35"/>
      <c r="E45" s="32"/>
      <c r="F45" s="31">
        <v>2</v>
      </c>
      <c r="G45" s="31"/>
      <c r="H45" s="31"/>
      <c r="I45" s="31"/>
      <c r="J45" s="32"/>
      <c r="K45" s="31"/>
      <c r="L45" s="31"/>
      <c r="M45" s="31"/>
      <c r="N45" s="32"/>
      <c r="O45" s="32"/>
      <c r="P45" s="32"/>
      <c r="Q45" s="32"/>
      <c r="R45" s="30"/>
      <c r="S45" s="30"/>
      <c r="T45" s="30"/>
      <c r="U45" s="30">
        <v>1</v>
      </c>
      <c r="V45" s="30"/>
      <c r="W45" s="30">
        <v>1</v>
      </c>
      <c r="X45" s="41">
        <v>4</v>
      </c>
    </row>
    <row r="46" spans="1:24">
      <c r="A46" s="34" t="s">
        <v>68</v>
      </c>
      <c r="B46" s="35"/>
      <c r="D46" s="35"/>
      <c r="E46" s="32"/>
      <c r="F46" s="31"/>
      <c r="G46" s="31"/>
      <c r="H46" s="31"/>
      <c r="I46" s="31"/>
      <c r="J46" s="32"/>
      <c r="K46" s="31"/>
      <c r="L46" s="81">
        <v>3</v>
      </c>
      <c r="M46" s="31"/>
      <c r="N46" s="32"/>
      <c r="O46" s="32"/>
      <c r="P46" s="32"/>
      <c r="Q46" s="32"/>
      <c r="R46" s="30"/>
      <c r="S46" s="30"/>
      <c r="T46" s="30"/>
      <c r="U46" s="30"/>
      <c r="V46" s="30"/>
      <c r="W46" s="30"/>
      <c r="X46" s="41">
        <v>3</v>
      </c>
    </row>
    <row r="47" spans="1:24">
      <c r="A47" s="34" t="s">
        <v>65</v>
      </c>
      <c r="B47" s="35"/>
      <c r="D47" s="35"/>
      <c r="E47" s="32"/>
      <c r="F47" s="81"/>
      <c r="G47" s="31"/>
      <c r="H47" s="31">
        <v>1</v>
      </c>
      <c r="I47" s="31"/>
      <c r="J47" s="32"/>
      <c r="K47" s="31"/>
      <c r="L47" s="79"/>
      <c r="M47" s="31"/>
      <c r="N47" s="32"/>
      <c r="O47" s="32"/>
      <c r="P47" s="82"/>
      <c r="Q47" s="32"/>
      <c r="R47" s="30"/>
      <c r="S47" s="30"/>
      <c r="T47" s="30"/>
      <c r="U47" s="30"/>
      <c r="V47" s="30"/>
      <c r="W47" s="30"/>
      <c r="X47" s="41">
        <v>1</v>
      </c>
    </row>
    <row r="48" spans="1:24">
      <c r="A48" s="34" t="s">
        <v>66</v>
      </c>
      <c r="B48" s="35"/>
      <c r="D48" s="35"/>
      <c r="E48" s="32"/>
      <c r="F48" s="82"/>
      <c r="G48" s="31"/>
      <c r="H48" s="31"/>
      <c r="I48" s="31"/>
      <c r="J48" s="32"/>
      <c r="K48" s="31"/>
      <c r="L48" s="31"/>
      <c r="M48" s="31"/>
      <c r="N48" s="32"/>
      <c r="O48" s="32"/>
      <c r="P48" s="79"/>
      <c r="Q48" s="32"/>
      <c r="R48" s="30">
        <v>1</v>
      </c>
      <c r="S48" s="30"/>
      <c r="T48" s="30"/>
      <c r="U48" s="30"/>
      <c r="V48" s="30"/>
      <c r="W48" s="30"/>
      <c r="X48" s="41">
        <v>1</v>
      </c>
    </row>
    <row r="49" spans="1:24">
      <c r="A49" s="34" t="s">
        <v>67</v>
      </c>
      <c r="B49" s="35"/>
      <c r="D49" s="35"/>
      <c r="E49" s="32"/>
      <c r="F49" s="31"/>
      <c r="G49" s="31"/>
      <c r="H49" s="31"/>
      <c r="I49" s="31"/>
      <c r="J49" s="32">
        <v>1</v>
      </c>
      <c r="K49" s="31"/>
      <c r="L49" s="31"/>
      <c r="M49" s="31"/>
      <c r="N49" s="32"/>
      <c r="O49" s="32"/>
      <c r="P49" s="32"/>
      <c r="Q49" s="32"/>
      <c r="R49" s="30"/>
      <c r="S49" s="30"/>
      <c r="T49" s="30"/>
      <c r="U49" s="30"/>
      <c r="V49" s="30"/>
      <c r="W49" s="30"/>
      <c r="X49" s="41">
        <v>1</v>
      </c>
    </row>
    <row r="50" spans="1:24">
      <c r="A50" s="43" t="s">
        <v>69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50"/>
    </row>
    <row r="51" spans="1:24">
      <c r="A51" s="42" t="s">
        <v>70</v>
      </c>
      <c r="B51" s="36"/>
      <c r="C51" s="8"/>
      <c r="D51" s="22"/>
      <c r="F51" s="40"/>
      <c r="G51" s="40">
        <v>1</v>
      </c>
      <c r="H51" s="40"/>
      <c r="I51" s="40">
        <v>2</v>
      </c>
      <c r="J51" s="40">
        <v>2</v>
      </c>
      <c r="K51" s="40"/>
      <c r="L51" s="40"/>
      <c r="M51" s="40">
        <v>2</v>
      </c>
      <c r="N51" s="40">
        <v>3</v>
      </c>
      <c r="O51" s="40">
        <v>3</v>
      </c>
      <c r="P51" s="40"/>
      <c r="Q51" s="40"/>
      <c r="R51" s="40"/>
      <c r="S51" s="38"/>
      <c r="T51" s="38">
        <v>1</v>
      </c>
      <c r="U51" s="38"/>
      <c r="V51" s="40"/>
      <c r="W51" s="40"/>
      <c r="X51" s="41">
        <v>14</v>
      </c>
    </row>
    <row r="52" spans="1:24">
      <c r="A52" s="42" t="s">
        <v>71</v>
      </c>
      <c r="B52" s="36"/>
      <c r="C52" s="8"/>
      <c r="D52" s="22"/>
      <c r="F52" s="40"/>
      <c r="G52" s="40"/>
      <c r="H52" s="40"/>
      <c r="I52" s="40"/>
      <c r="J52" s="40"/>
      <c r="K52" s="40"/>
      <c r="L52" s="40"/>
      <c r="M52" s="40"/>
      <c r="N52" s="40">
        <v>1</v>
      </c>
      <c r="O52" s="37">
        <v>1</v>
      </c>
      <c r="P52" s="40"/>
      <c r="Q52" s="40">
        <v>1</v>
      </c>
      <c r="R52" s="40">
        <v>2</v>
      </c>
      <c r="S52" s="38">
        <v>3</v>
      </c>
      <c r="T52" s="40"/>
      <c r="U52" s="38"/>
      <c r="V52" s="40"/>
      <c r="W52" s="40"/>
      <c r="X52" s="41">
        <v>8</v>
      </c>
    </row>
    <row r="53" spans="1:24">
      <c r="A53" s="42" t="s">
        <v>72</v>
      </c>
      <c r="B53" s="36"/>
      <c r="C53" s="8"/>
      <c r="D53" s="22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>
        <v>1</v>
      </c>
      <c r="S53" s="38"/>
      <c r="T53" s="40">
        <v>3</v>
      </c>
      <c r="U53" s="38"/>
      <c r="V53" s="40">
        <v>2</v>
      </c>
      <c r="W53" s="40"/>
      <c r="X53" s="41">
        <v>6</v>
      </c>
    </row>
    <row r="54" spans="1:24">
      <c r="A54" s="42" t="s">
        <v>73</v>
      </c>
      <c r="B54" s="36"/>
      <c r="C54" s="8"/>
      <c r="D54" s="22"/>
      <c r="F54" s="40"/>
      <c r="G54" s="40"/>
      <c r="H54" s="40"/>
      <c r="I54" s="40"/>
      <c r="J54" s="40"/>
      <c r="K54" s="40">
        <v>1</v>
      </c>
      <c r="L54" s="40"/>
      <c r="M54" s="40"/>
      <c r="N54" s="40"/>
      <c r="O54" s="40"/>
      <c r="P54" s="40"/>
      <c r="Q54" s="40"/>
      <c r="R54" s="40"/>
      <c r="S54" s="38">
        <v>2</v>
      </c>
      <c r="T54" s="40"/>
      <c r="U54" s="38">
        <v>1</v>
      </c>
      <c r="V54" s="40"/>
      <c r="W54" s="40"/>
      <c r="X54" s="41">
        <v>4</v>
      </c>
    </row>
    <row r="55" spans="1:24">
      <c r="A55" s="42" t="s">
        <v>74</v>
      </c>
      <c r="B55" s="36"/>
      <c r="C55" s="8"/>
      <c r="D55" s="22"/>
      <c r="F55" s="40">
        <v>3</v>
      </c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38"/>
      <c r="T55" s="38"/>
      <c r="U55" s="38"/>
      <c r="V55" s="38"/>
      <c r="W55" s="40"/>
      <c r="X55" s="41">
        <v>3</v>
      </c>
    </row>
    <row r="56" spans="1:24">
      <c r="A56" s="42" t="s">
        <v>75</v>
      </c>
      <c r="B56" s="36"/>
      <c r="C56" s="8"/>
      <c r="D56" s="22"/>
      <c r="F56" s="40"/>
      <c r="G56" s="40"/>
      <c r="H56" s="40">
        <v>3</v>
      </c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38"/>
      <c r="T56" s="38"/>
      <c r="U56" s="38"/>
      <c r="V56" s="40"/>
      <c r="W56" s="40"/>
      <c r="X56" s="41">
        <v>3</v>
      </c>
    </row>
    <row r="57" spans="1:24">
      <c r="A57" s="42" t="s">
        <v>76</v>
      </c>
      <c r="B57" s="36"/>
      <c r="C57" s="8"/>
      <c r="D57" s="22"/>
      <c r="F57" s="40"/>
      <c r="G57" s="40"/>
      <c r="H57" s="40">
        <v>2</v>
      </c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38"/>
      <c r="T57" s="40"/>
      <c r="U57" s="38"/>
      <c r="V57" s="40"/>
      <c r="W57" s="40"/>
      <c r="X57" s="41">
        <v>2</v>
      </c>
    </row>
    <row r="58" spans="1:24">
      <c r="A58" s="42" t="s">
        <v>77</v>
      </c>
      <c r="B58" s="36"/>
      <c r="C58" s="8"/>
      <c r="D58" s="22"/>
      <c r="F58" s="40">
        <v>1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38"/>
      <c r="T58" s="40"/>
      <c r="U58" s="38"/>
      <c r="V58" s="40"/>
      <c r="W58" s="40"/>
      <c r="X58" s="41">
        <v>1</v>
      </c>
    </row>
    <row r="59" spans="1:24">
      <c r="A59" s="42" t="s">
        <v>78</v>
      </c>
      <c r="B59" s="36"/>
      <c r="C59" s="8"/>
      <c r="D59" s="22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38">
        <v>1</v>
      </c>
      <c r="T59" s="40"/>
      <c r="U59" s="38"/>
      <c r="V59" s="40"/>
      <c r="W59" s="40"/>
      <c r="X59" s="41">
        <v>1</v>
      </c>
    </row>
    <row r="60" spans="1:24">
      <c r="A60" s="43" t="s">
        <v>79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50"/>
    </row>
    <row r="61" spans="1:24">
      <c r="A61" s="53" t="s">
        <v>80</v>
      </c>
      <c r="B61" s="20"/>
      <c r="D61" s="1"/>
      <c r="E61" s="55"/>
      <c r="F61" s="58"/>
      <c r="G61" s="58"/>
      <c r="H61" s="55"/>
      <c r="I61" s="55"/>
      <c r="J61" s="55"/>
      <c r="K61" s="55"/>
      <c r="L61" s="55"/>
      <c r="M61" s="55"/>
      <c r="N61" s="55">
        <v>2</v>
      </c>
      <c r="O61" s="55"/>
      <c r="P61" s="55"/>
      <c r="Q61" s="55"/>
      <c r="R61" s="55"/>
      <c r="S61" s="55"/>
      <c r="T61" s="58">
        <v>2</v>
      </c>
      <c r="U61" s="58">
        <v>2</v>
      </c>
      <c r="V61" s="58"/>
      <c r="W61" s="58"/>
      <c r="X61" s="54">
        <v>6</v>
      </c>
    </row>
    <row r="62" spans="1:24">
      <c r="A62" s="53" t="s">
        <v>81</v>
      </c>
      <c r="B62" s="20"/>
      <c r="D62" s="1"/>
      <c r="E62" s="57">
        <v>3</v>
      </c>
      <c r="F62" s="56"/>
      <c r="G62" s="56"/>
      <c r="H62" s="52"/>
      <c r="I62" s="52"/>
      <c r="J62" s="57"/>
      <c r="K62" s="52"/>
      <c r="L62" s="52"/>
      <c r="M62" s="52"/>
      <c r="N62" s="52"/>
      <c r="O62" s="55"/>
      <c r="P62" s="55"/>
      <c r="Q62" s="55">
        <v>1</v>
      </c>
      <c r="R62" s="55"/>
      <c r="S62" s="52"/>
      <c r="T62" s="56"/>
      <c r="U62" s="56"/>
      <c r="V62" s="56"/>
      <c r="W62" s="56"/>
      <c r="X62" s="54">
        <v>4</v>
      </c>
    </row>
    <row r="63" spans="1:24">
      <c r="A63" s="53" t="s">
        <v>82</v>
      </c>
      <c r="B63" s="20"/>
      <c r="D63" s="1"/>
      <c r="E63" s="57"/>
      <c r="F63" s="56"/>
      <c r="G63" s="56"/>
      <c r="H63" s="52"/>
      <c r="I63" s="52">
        <v>1</v>
      </c>
      <c r="J63" s="57"/>
      <c r="K63" s="52">
        <v>3</v>
      </c>
      <c r="L63" s="52"/>
      <c r="M63" s="52"/>
      <c r="N63" s="52"/>
      <c r="O63" s="55"/>
      <c r="P63" s="55"/>
      <c r="Q63" s="55"/>
      <c r="R63" s="52"/>
      <c r="S63" s="52"/>
      <c r="T63" s="56"/>
      <c r="U63" s="56"/>
      <c r="V63" s="56"/>
      <c r="W63" s="56"/>
      <c r="X63" s="54">
        <v>4</v>
      </c>
    </row>
    <row r="64" spans="1:24">
      <c r="A64" s="53" t="s">
        <v>83</v>
      </c>
      <c r="B64" s="20"/>
      <c r="D64" s="1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>
        <v>3</v>
      </c>
      <c r="S64" s="55"/>
      <c r="T64" s="55"/>
      <c r="U64" s="55"/>
      <c r="V64" s="55"/>
      <c r="W64" s="55"/>
      <c r="X64" s="54">
        <v>3</v>
      </c>
    </row>
    <row r="65" spans="1:24">
      <c r="A65" s="53" t="s">
        <v>84</v>
      </c>
      <c r="B65" s="20"/>
      <c r="D65" s="1"/>
      <c r="E65" s="55"/>
      <c r="F65" s="58"/>
      <c r="G65" s="58"/>
      <c r="H65" s="55"/>
      <c r="I65" s="55"/>
      <c r="J65" s="55"/>
      <c r="K65" s="55"/>
      <c r="L65" s="55">
        <v>1</v>
      </c>
      <c r="M65" s="55">
        <v>2</v>
      </c>
      <c r="N65" s="55"/>
      <c r="O65" s="55"/>
      <c r="P65" s="55"/>
      <c r="Q65" s="55"/>
      <c r="R65" s="55"/>
      <c r="S65" s="55"/>
      <c r="T65" s="58"/>
      <c r="U65" s="58"/>
      <c r="V65" s="58"/>
      <c r="W65" s="58"/>
      <c r="X65" s="54">
        <v>3</v>
      </c>
    </row>
    <row r="66" spans="1:24">
      <c r="A66" s="53" t="s">
        <v>85</v>
      </c>
      <c r="B66" s="20"/>
      <c r="D66" s="1"/>
      <c r="E66" s="57"/>
      <c r="F66" s="56"/>
      <c r="G66" s="56"/>
      <c r="H66" s="52"/>
      <c r="I66" s="52"/>
      <c r="J66" s="57"/>
      <c r="K66" s="52"/>
      <c r="L66" s="52"/>
      <c r="M66" s="52"/>
      <c r="N66" s="52"/>
      <c r="O66" s="52"/>
      <c r="P66" s="52"/>
      <c r="Q66" s="57"/>
      <c r="R66" s="52"/>
      <c r="S66" s="52"/>
      <c r="T66" s="56">
        <v>3</v>
      </c>
      <c r="U66" s="56"/>
      <c r="V66" s="56"/>
      <c r="W66" s="56"/>
      <c r="X66" s="54">
        <v>3</v>
      </c>
    </row>
    <row r="67" spans="1:24">
      <c r="A67" s="53" t="s">
        <v>86</v>
      </c>
      <c r="B67" s="20"/>
      <c r="D67" s="1"/>
      <c r="E67" s="57"/>
      <c r="F67" s="56"/>
      <c r="G67" s="56"/>
      <c r="H67" s="52"/>
      <c r="I67" s="52"/>
      <c r="J67" s="57"/>
      <c r="K67" s="52">
        <v>2</v>
      </c>
      <c r="L67" s="52"/>
      <c r="M67" s="52"/>
      <c r="N67" s="52"/>
      <c r="O67" s="52"/>
      <c r="P67" s="52"/>
      <c r="Q67" s="57"/>
      <c r="R67" s="52"/>
      <c r="S67" s="52"/>
      <c r="T67" s="56"/>
      <c r="U67" s="56"/>
      <c r="V67" s="56"/>
      <c r="W67" s="56"/>
      <c r="X67" s="54">
        <v>2</v>
      </c>
    </row>
    <row r="68" spans="1:24">
      <c r="A68" s="53" t="s">
        <v>87</v>
      </c>
      <c r="B68" s="20"/>
      <c r="D68" s="1"/>
      <c r="E68" s="55"/>
      <c r="F68" s="58"/>
      <c r="G68" s="58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>
        <v>1</v>
      </c>
      <c r="T68" s="58"/>
      <c r="U68" s="58"/>
      <c r="V68" s="58"/>
      <c r="W68" s="58"/>
      <c r="X68" s="54">
        <v>1</v>
      </c>
    </row>
    <row r="69" spans="1:24">
      <c r="A69" s="53" t="s">
        <v>88</v>
      </c>
      <c r="B69" s="20"/>
      <c r="D69" s="1"/>
      <c r="E69" s="57">
        <v>1</v>
      </c>
      <c r="F69" s="56"/>
      <c r="G69" s="56"/>
      <c r="H69" s="52"/>
      <c r="I69" s="52"/>
      <c r="J69" s="57"/>
      <c r="K69" s="52"/>
      <c r="L69" s="52"/>
      <c r="M69" s="52"/>
      <c r="N69" s="55"/>
      <c r="O69" s="55"/>
      <c r="P69" s="55"/>
      <c r="Q69" s="57"/>
      <c r="R69" s="52"/>
      <c r="S69" s="52"/>
      <c r="T69" s="56"/>
      <c r="U69" s="56"/>
      <c r="V69" s="56"/>
      <c r="W69" s="56"/>
      <c r="X69" s="54">
        <v>1</v>
      </c>
    </row>
  </sheetData>
  <sortState ref="A39:X49">
    <sortCondition descending="1" ref="X39:X49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62"/>
  <sheetViews>
    <sheetView workbookViewId="0">
      <pane ySplit="1" topLeftCell="A2" activePane="bottomLeft" state="frozen"/>
      <selection pane="bottomLeft" activeCell="E25" sqref="E25"/>
    </sheetView>
  </sheetViews>
  <sheetFormatPr defaultRowHeight="15"/>
  <cols>
    <col min="1" max="1" width="16.28515625" customWidth="1"/>
    <col min="2" max="2" width="21.7109375" customWidth="1"/>
    <col min="3" max="3" width="11" customWidth="1"/>
  </cols>
  <sheetData>
    <row r="1" spans="1:3">
      <c r="A1" s="98" t="s">
        <v>202</v>
      </c>
      <c r="B1" s="98" t="s">
        <v>0</v>
      </c>
      <c r="C1" s="98" t="s">
        <v>203</v>
      </c>
    </row>
    <row r="2" spans="1:3">
      <c r="A2" t="s">
        <v>57</v>
      </c>
      <c r="B2" t="s">
        <v>58</v>
      </c>
      <c r="C2">
        <v>26</v>
      </c>
    </row>
    <row r="3" spans="1:3">
      <c r="A3" t="s">
        <v>22</v>
      </c>
      <c r="B3" t="s">
        <v>21</v>
      </c>
      <c r="C3">
        <v>21</v>
      </c>
    </row>
    <row r="4" spans="1:3">
      <c r="A4" t="s">
        <v>312</v>
      </c>
      <c r="B4" t="s">
        <v>42</v>
      </c>
      <c r="C4">
        <v>19</v>
      </c>
    </row>
    <row r="5" spans="1:3">
      <c r="A5" t="s">
        <v>49</v>
      </c>
      <c r="B5" t="s">
        <v>50</v>
      </c>
      <c r="C5">
        <v>16</v>
      </c>
    </row>
    <row r="6" spans="1:3">
      <c r="A6" t="s">
        <v>130</v>
      </c>
      <c r="B6" t="s">
        <v>70</v>
      </c>
      <c r="C6">
        <v>14</v>
      </c>
    </row>
    <row r="7" spans="1:3">
      <c r="A7" t="s">
        <v>313</v>
      </c>
      <c r="B7" t="s">
        <v>36</v>
      </c>
      <c r="C7">
        <v>13</v>
      </c>
    </row>
    <row r="8" spans="1:3">
      <c r="A8" t="s">
        <v>22</v>
      </c>
      <c r="B8" t="s">
        <v>23</v>
      </c>
      <c r="C8">
        <v>12</v>
      </c>
    </row>
    <row r="9" spans="1:3">
      <c r="A9" t="s">
        <v>22</v>
      </c>
      <c r="B9" t="s">
        <v>24</v>
      </c>
      <c r="C9">
        <v>11</v>
      </c>
    </row>
    <row r="10" spans="1:3">
      <c r="A10" t="s">
        <v>57</v>
      </c>
      <c r="B10" t="s">
        <v>59</v>
      </c>
      <c r="C10">
        <v>11</v>
      </c>
    </row>
    <row r="11" spans="1:3">
      <c r="A11" t="s">
        <v>313</v>
      </c>
      <c r="B11" t="s">
        <v>37</v>
      </c>
      <c r="C11">
        <v>10</v>
      </c>
    </row>
    <row r="12" spans="1:3">
      <c r="A12" t="s">
        <v>49</v>
      </c>
      <c r="B12" t="s">
        <v>51</v>
      </c>
      <c r="C12">
        <v>10</v>
      </c>
    </row>
    <row r="13" spans="1:3">
      <c r="A13" t="s">
        <v>57</v>
      </c>
      <c r="B13" t="s">
        <v>60</v>
      </c>
      <c r="C13">
        <v>10</v>
      </c>
    </row>
    <row r="14" spans="1:3">
      <c r="A14" t="s">
        <v>130</v>
      </c>
      <c r="B14" t="s">
        <v>71</v>
      </c>
      <c r="C14">
        <v>8</v>
      </c>
    </row>
    <row r="15" spans="1:3">
      <c r="A15" t="s">
        <v>22</v>
      </c>
      <c r="B15" t="s">
        <v>26</v>
      </c>
      <c r="C15">
        <v>7</v>
      </c>
    </row>
    <row r="16" spans="1:3">
      <c r="A16" t="s">
        <v>312</v>
      </c>
      <c r="B16" t="s">
        <v>43</v>
      </c>
      <c r="C16">
        <v>7</v>
      </c>
    </row>
    <row r="17" spans="1:3">
      <c r="A17" t="s">
        <v>49</v>
      </c>
      <c r="B17" t="s">
        <v>52</v>
      </c>
      <c r="C17">
        <v>7</v>
      </c>
    </row>
    <row r="18" spans="1:3">
      <c r="A18" t="s">
        <v>22</v>
      </c>
      <c r="B18" t="s">
        <v>25</v>
      </c>
      <c r="C18">
        <v>6</v>
      </c>
    </row>
    <row r="19" spans="1:3">
      <c r="A19" t="s">
        <v>312</v>
      </c>
      <c r="B19" t="s">
        <v>44</v>
      </c>
      <c r="C19">
        <v>6</v>
      </c>
    </row>
    <row r="20" spans="1:3">
      <c r="A20" t="s">
        <v>49</v>
      </c>
      <c r="B20" t="s">
        <v>53</v>
      </c>
      <c r="C20">
        <v>6</v>
      </c>
    </row>
    <row r="21" spans="1:3">
      <c r="A21" t="s">
        <v>57</v>
      </c>
      <c r="B21" t="s">
        <v>61</v>
      </c>
      <c r="C21">
        <v>6</v>
      </c>
    </row>
    <row r="22" spans="1:3">
      <c r="A22" t="s">
        <v>130</v>
      </c>
      <c r="B22" t="s">
        <v>72</v>
      </c>
      <c r="C22">
        <v>6</v>
      </c>
    </row>
    <row r="23" spans="1:3">
      <c r="A23" t="s">
        <v>79</v>
      </c>
      <c r="B23" t="s">
        <v>80</v>
      </c>
      <c r="C23">
        <v>6</v>
      </c>
    </row>
    <row r="24" spans="1:3">
      <c r="A24" t="s">
        <v>313</v>
      </c>
      <c r="B24" t="s">
        <v>38</v>
      </c>
      <c r="C24">
        <v>5</v>
      </c>
    </row>
    <row r="25" spans="1:3">
      <c r="A25" t="s">
        <v>49</v>
      </c>
      <c r="B25" t="s">
        <v>54</v>
      </c>
      <c r="C25">
        <v>5</v>
      </c>
    </row>
    <row r="26" spans="1:3">
      <c r="A26" t="s">
        <v>57</v>
      </c>
      <c r="B26" t="s">
        <v>62</v>
      </c>
      <c r="C26">
        <v>5</v>
      </c>
    </row>
    <row r="27" spans="1:3">
      <c r="A27" t="s">
        <v>22</v>
      </c>
      <c r="B27" t="s">
        <v>30</v>
      </c>
      <c r="C27">
        <v>4</v>
      </c>
    </row>
    <row r="28" spans="1:3">
      <c r="A28" t="s">
        <v>312</v>
      </c>
      <c r="B28" t="s">
        <v>45</v>
      </c>
      <c r="C28">
        <v>4</v>
      </c>
    </row>
    <row r="29" spans="1:3">
      <c r="A29" t="s">
        <v>49</v>
      </c>
      <c r="B29" t="s">
        <v>55</v>
      </c>
      <c r="C29">
        <v>4</v>
      </c>
    </row>
    <row r="30" spans="1:3">
      <c r="A30" t="s">
        <v>57</v>
      </c>
      <c r="B30" t="s">
        <v>63</v>
      </c>
      <c r="C30">
        <v>4</v>
      </c>
    </row>
    <row r="31" spans="1:3">
      <c r="A31">
        <v>0</v>
      </c>
      <c r="B31" t="s">
        <v>64</v>
      </c>
      <c r="C31">
        <v>4</v>
      </c>
    </row>
    <row r="32" spans="1:3">
      <c r="A32" t="s">
        <v>130</v>
      </c>
      <c r="B32" t="s">
        <v>73</v>
      </c>
      <c r="C32">
        <v>4</v>
      </c>
    </row>
    <row r="33" spans="1:3">
      <c r="A33" t="s">
        <v>79</v>
      </c>
      <c r="B33" t="s">
        <v>81</v>
      </c>
      <c r="C33">
        <v>4</v>
      </c>
    </row>
    <row r="34" spans="1:3">
      <c r="A34" t="s">
        <v>79</v>
      </c>
      <c r="B34" t="s">
        <v>82</v>
      </c>
      <c r="C34">
        <v>4</v>
      </c>
    </row>
    <row r="35" spans="1:3">
      <c r="A35" t="s">
        <v>22</v>
      </c>
      <c r="B35" t="s">
        <v>27</v>
      </c>
      <c r="C35">
        <v>3</v>
      </c>
    </row>
    <row r="36" spans="1:3">
      <c r="A36" t="s">
        <v>22</v>
      </c>
      <c r="B36" t="s">
        <v>28</v>
      </c>
      <c r="C36">
        <v>3</v>
      </c>
    </row>
    <row r="37" spans="1:3">
      <c r="A37" t="s">
        <v>312</v>
      </c>
      <c r="B37" t="s">
        <v>46</v>
      </c>
      <c r="C37">
        <v>3</v>
      </c>
    </row>
    <row r="38" spans="1:3">
      <c r="A38" t="s">
        <v>57</v>
      </c>
      <c r="B38" t="s">
        <v>68</v>
      </c>
      <c r="C38">
        <v>3</v>
      </c>
    </row>
    <row r="39" spans="1:3">
      <c r="A39" t="s">
        <v>130</v>
      </c>
      <c r="B39" t="s">
        <v>75</v>
      </c>
      <c r="C39">
        <v>3</v>
      </c>
    </row>
    <row r="40" spans="1:3">
      <c r="A40" t="s">
        <v>130</v>
      </c>
      <c r="B40" t="s">
        <v>74</v>
      </c>
      <c r="C40">
        <v>3</v>
      </c>
    </row>
    <row r="41" spans="1:3">
      <c r="A41" t="s">
        <v>79</v>
      </c>
      <c r="B41" t="s">
        <v>85</v>
      </c>
      <c r="C41">
        <v>3</v>
      </c>
    </row>
    <row r="42" spans="1:3">
      <c r="A42" t="s">
        <v>79</v>
      </c>
      <c r="B42" t="s">
        <v>84</v>
      </c>
      <c r="C42">
        <v>3</v>
      </c>
    </row>
    <row r="43" spans="1:3">
      <c r="A43" t="s">
        <v>79</v>
      </c>
      <c r="B43" t="s">
        <v>83</v>
      </c>
      <c r="C43">
        <v>3</v>
      </c>
    </row>
    <row r="44" spans="1:3">
      <c r="A44" t="s">
        <v>22</v>
      </c>
      <c r="B44" t="s">
        <v>29</v>
      </c>
      <c r="C44">
        <v>2</v>
      </c>
    </row>
    <row r="45" spans="1:3">
      <c r="A45" t="s">
        <v>22</v>
      </c>
      <c r="B45" t="s">
        <v>31</v>
      </c>
      <c r="C45">
        <v>2</v>
      </c>
    </row>
    <row r="46" spans="1:3">
      <c r="A46" t="s">
        <v>312</v>
      </c>
      <c r="B46" t="s">
        <v>47</v>
      </c>
      <c r="C46">
        <v>2</v>
      </c>
    </row>
    <row r="47" spans="1:3">
      <c r="A47" t="s">
        <v>130</v>
      </c>
      <c r="B47" t="s">
        <v>76</v>
      </c>
      <c r="C47">
        <v>2</v>
      </c>
    </row>
    <row r="48" spans="1:3">
      <c r="A48" t="s">
        <v>79</v>
      </c>
      <c r="B48" t="s">
        <v>86</v>
      </c>
      <c r="C48">
        <v>2</v>
      </c>
    </row>
    <row r="49" spans="1:3">
      <c r="A49" t="s">
        <v>22</v>
      </c>
      <c r="B49" t="s">
        <v>32</v>
      </c>
      <c r="C49">
        <v>1</v>
      </c>
    </row>
    <row r="50" spans="1:3">
      <c r="A50" t="s">
        <v>22</v>
      </c>
      <c r="B50" t="s">
        <v>33</v>
      </c>
      <c r="C50">
        <v>1</v>
      </c>
    </row>
    <row r="51" spans="1:3">
      <c r="A51" t="s">
        <v>22</v>
      </c>
      <c r="B51" t="s">
        <v>34</v>
      </c>
      <c r="C51">
        <v>1</v>
      </c>
    </row>
    <row r="52" spans="1:3">
      <c r="A52" t="s">
        <v>22</v>
      </c>
      <c r="B52" t="s">
        <v>35</v>
      </c>
      <c r="C52">
        <v>1</v>
      </c>
    </row>
    <row r="53" spans="1:3">
      <c r="A53" t="s">
        <v>313</v>
      </c>
      <c r="B53" t="s">
        <v>39</v>
      </c>
      <c r="C53">
        <v>1</v>
      </c>
    </row>
    <row r="54" spans="1:3">
      <c r="A54" t="s">
        <v>312</v>
      </c>
      <c r="B54" t="s">
        <v>48</v>
      </c>
      <c r="C54">
        <v>1</v>
      </c>
    </row>
    <row r="55" spans="1:3">
      <c r="A55" t="s">
        <v>49</v>
      </c>
      <c r="B55" t="s">
        <v>56</v>
      </c>
      <c r="C55">
        <v>1</v>
      </c>
    </row>
    <row r="56" spans="1:3">
      <c r="A56" t="s">
        <v>57</v>
      </c>
      <c r="B56" t="s">
        <v>65</v>
      </c>
      <c r="C56">
        <v>1</v>
      </c>
    </row>
    <row r="57" spans="1:3">
      <c r="A57" t="s">
        <v>57</v>
      </c>
      <c r="B57" t="s">
        <v>66</v>
      </c>
      <c r="C57">
        <v>1</v>
      </c>
    </row>
    <row r="58" spans="1:3">
      <c r="A58" t="s">
        <v>57</v>
      </c>
      <c r="B58" t="s">
        <v>67</v>
      </c>
      <c r="C58">
        <v>1</v>
      </c>
    </row>
    <row r="59" spans="1:3">
      <c r="A59" t="s">
        <v>130</v>
      </c>
      <c r="B59" t="s">
        <v>77</v>
      </c>
      <c r="C59">
        <v>1</v>
      </c>
    </row>
    <row r="60" spans="1:3">
      <c r="A60" t="s">
        <v>130</v>
      </c>
      <c r="B60" t="s">
        <v>78</v>
      </c>
      <c r="C60">
        <v>1</v>
      </c>
    </row>
    <row r="61" spans="1:3">
      <c r="A61" t="s">
        <v>79</v>
      </c>
      <c r="B61" t="s">
        <v>87</v>
      </c>
      <c r="C61">
        <v>1</v>
      </c>
    </row>
    <row r="62" spans="1:3">
      <c r="A62" t="s">
        <v>79</v>
      </c>
      <c r="B62" t="s">
        <v>88</v>
      </c>
      <c r="C62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5"/>
  <sheetViews>
    <sheetView tabSelected="1" workbookViewId="0">
      <pane ySplit="1" topLeftCell="A2" activePane="bottomLeft" state="frozen"/>
      <selection pane="bottomLeft" activeCell="AA11" sqref="AA11"/>
    </sheetView>
  </sheetViews>
  <sheetFormatPr defaultRowHeight="15"/>
  <cols>
    <col min="1" max="1" width="25.42578125" customWidth="1"/>
    <col min="2" max="2" width="1.85546875" customWidth="1"/>
    <col min="3" max="4" width="1.7109375" customWidth="1"/>
    <col min="5" max="23" width="5.7109375" customWidth="1"/>
    <col min="24" max="24" width="5.7109375" style="51" customWidth="1"/>
    <col min="25" max="26" width="5.7109375" customWidth="1"/>
  </cols>
  <sheetData>
    <row r="1" spans="1:24">
      <c r="A1" s="60" t="s">
        <v>0</v>
      </c>
      <c r="B1" s="86"/>
      <c r="C1" s="86"/>
      <c r="D1" s="86"/>
      <c r="E1" s="62" t="s">
        <v>1</v>
      </c>
      <c r="F1" s="62" t="s">
        <v>2</v>
      </c>
      <c r="G1" s="62" t="s">
        <v>3</v>
      </c>
      <c r="H1" s="62" t="s">
        <v>4</v>
      </c>
      <c r="I1" s="62" t="s">
        <v>5</v>
      </c>
      <c r="J1" s="62" t="s">
        <v>6</v>
      </c>
      <c r="K1" s="62" t="s">
        <v>7</v>
      </c>
      <c r="L1" s="62" t="s">
        <v>8</v>
      </c>
      <c r="M1" s="62" t="s">
        <v>9</v>
      </c>
      <c r="N1" s="62" t="s">
        <v>10</v>
      </c>
      <c r="O1" s="62" t="s">
        <v>11</v>
      </c>
      <c r="P1" s="62" t="s">
        <v>12</v>
      </c>
      <c r="Q1" s="62" t="s">
        <v>13</v>
      </c>
      <c r="R1" s="62" t="s">
        <v>14</v>
      </c>
      <c r="S1" s="62" t="s">
        <v>15</v>
      </c>
      <c r="T1" s="62" t="s">
        <v>16</v>
      </c>
      <c r="U1" s="62" t="s">
        <v>17</v>
      </c>
      <c r="V1" s="62" t="s">
        <v>18</v>
      </c>
      <c r="W1" s="62" t="s">
        <v>19</v>
      </c>
      <c r="X1" s="88"/>
    </row>
    <row r="2" spans="1:24">
      <c r="A2" s="133" t="s">
        <v>22</v>
      </c>
      <c r="B2" s="132"/>
      <c r="C2" s="132"/>
      <c r="D2" s="132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5"/>
    </row>
    <row r="3" spans="1:24">
      <c r="A3" s="64" t="s">
        <v>89</v>
      </c>
      <c r="B3" s="7"/>
      <c r="C3" s="9"/>
      <c r="D3" s="7"/>
      <c r="E3" s="59"/>
      <c r="F3" s="59"/>
      <c r="G3" s="61">
        <v>1</v>
      </c>
      <c r="H3" s="59">
        <v>1</v>
      </c>
      <c r="I3" s="61"/>
      <c r="J3" s="61"/>
      <c r="K3" s="59">
        <v>3</v>
      </c>
      <c r="L3" s="61">
        <v>1</v>
      </c>
      <c r="M3" s="61"/>
      <c r="N3" s="61"/>
      <c r="O3" s="61"/>
      <c r="P3" s="61">
        <v>3</v>
      </c>
      <c r="Q3" s="61"/>
      <c r="R3" s="61"/>
      <c r="S3" s="61"/>
      <c r="T3" s="61">
        <v>2</v>
      </c>
      <c r="U3" s="59">
        <v>3</v>
      </c>
      <c r="V3" s="61">
        <v>3</v>
      </c>
      <c r="W3" s="61"/>
      <c r="X3" s="88">
        <v>17</v>
      </c>
    </row>
    <row r="4" spans="1:24">
      <c r="A4" s="64" t="s">
        <v>90</v>
      </c>
      <c r="B4" s="7"/>
      <c r="C4" s="9"/>
      <c r="D4" s="7"/>
      <c r="E4" s="59"/>
      <c r="F4" s="59"/>
      <c r="G4" s="61"/>
      <c r="H4" s="59"/>
      <c r="I4" s="61"/>
      <c r="J4" s="61"/>
      <c r="K4" s="59"/>
      <c r="L4" s="61">
        <v>3</v>
      </c>
      <c r="M4" s="61"/>
      <c r="N4" s="61"/>
      <c r="O4" s="61"/>
      <c r="P4" s="61"/>
      <c r="Q4" s="61"/>
      <c r="R4" s="61">
        <v>2</v>
      </c>
      <c r="S4" s="61"/>
      <c r="T4" s="61"/>
      <c r="U4" s="59"/>
      <c r="V4" s="61"/>
      <c r="W4" s="61">
        <v>2</v>
      </c>
      <c r="X4" s="88">
        <v>7</v>
      </c>
    </row>
    <row r="5" spans="1:24">
      <c r="A5" s="64" t="s">
        <v>91</v>
      </c>
      <c r="B5" s="7"/>
      <c r="C5" s="9"/>
      <c r="D5" s="7"/>
      <c r="E5" s="59"/>
      <c r="F5" s="59"/>
      <c r="G5" s="61"/>
      <c r="H5" s="59"/>
      <c r="I5" s="61"/>
      <c r="J5" s="61"/>
      <c r="K5" s="59"/>
      <c r="L5" s="61"/>
      <c r="M5" s="61">
        <v>1</v>
      </c>
      <c r="N5" s="61"/>
      <c r="O5" s="61"/>
      <c r="P5" s="61">
        <v>2</v>
      </c>
      <c r="Q5" s="61"/>
      <c r="R5" s="61"/>
      <c r="S5" s="61"/>
      <c r="T5" s="61"/>
      <c r="U5" s="59">
        <v>1</v>
      </c>
      <c r="V5" s="61"/>
      <c r="W5" s="61">
        <v>3</v>
      </c>
      <c r="X5" s="88">
        <v>7</v>
      </c>
    </row>
    <row r="6" spans="1:24">
      <c r="A6" s="64" t="s">
        <v>92</v>
      </c>
      <c r="B6" s="7"/>
      <c r="C6" s="9"/>
      <c r="D6" s="7"/>
      <c r="E6" s="59"/>
      <c r="F6" s="59">
        <v>3</v>
      </c>
      <c r="G6" s="61"/>
      <c r="H6" s="59"/>
      <c r="I6" s="61"/>
      <c r="J6" s="61"/>
      <c r="K6" s="59"/>
      <c r="L6" s="61"/>
      <c r="M6" s="61"/>
      <c r="N6" s="61"/>
      <c r="O6" s="61"/>
      <c r="P6" s="61"/>
      <c r="Q6" s="61"/>
      <c r="R6" s="61"/>
      <c r="S6" s="61"/>
      <c r="T6" s="61"/>
      <c r="U6" s="59"/>
      <c r="V6" s="61"/>
      <c r="W6" s="61"/>
      <c r="X6" s="88">
        <v>3</v>
      </c>
    </row>
    <row r="7" spans="1:24">
      <c r="A7" s="63" t="s">
        <v>93</v>
      </c>
      <c r="B7" s="7"/>
      <c r="C7" s="9"/>
      <c r="D7" s="7"/>
      <c r="E7" s="59"/>
      <c r="F7" s="59"/>
      <c r="G7" s="61">
        <v>2</v>
      </c>
      <c r="H7" s="59"/>
      <c r="I7" s="61"/>
      <c r="J7" s="61"/>
      <c r="K7" s="59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88">
        <v>2</v>
      </c>
    </row>
    <row r="8" spans="1:24">
      <c r="A8" s="64" t="s">
        <v>94</v>
      </c>
      <c r="B8" s="7"/>
      <c r="C8" s="9"/>
      <c r="D8" s="7"/>
      <c r="E8" s="59"/>
      <c r="F8" s="59">
        <v>2</v>
      </c>
      <c r="G8" s="61"/>
      <c r="H8" s="59"/>
      <c r="I8" s="61"/>
      <c r="J8" s="61"/>
      <c r="K8" s="59"/>
      <c r="L8" s="61"/>
      <c r="M8" s="61"/>
      <c r="N8" s="61"/>
      <c r="O8" s="61"/>
      <c r="P8" s="61"/>
      <c r="Q8" s="61"/>
      <c r="R8" s="61"/>
      <c r="S8" s="61"/>
      <c r="T8" s="61"/>
      <c r="U8" s="59"/>
      <c r="V8" s="61"/>
      <c r="W8" s="61"/>
      <c r="X8" s="88">
        <v>2</v>
      </c>
    </row>
    <row r="9" spans="1:24">
      <c r="A9" s="64" t="s">
        <v>95</v>
      </c>
      <c r="B9" s="7"/>
      <c r="C9" s="9"/>
      <c r="D9" s="7"/>
      <c r="E9" s="59"/>
      <c r="F9" s="59"/>
      <c r="G9" s="61"/>
      <c r="H9" s="59"/>
      <c r="I9" s="61"/>
      <c r="J9" s="61"/>
      <c r="K9" s="61"/>
      <c r="L9" s="61"/>
      <c r="M9" s="61"/>
      <c r="N9" s="61"/>
      <c r="O9" s="61">
        <v>1</v>
      </c>
      <c r="P9" s="61"/>
      <c r="Q9" s="61"/>
      <c r="R9" s="61"/>
      <c r="S9" s="61"/>
      <c r="T9" s="61"/>
      <c r="U9" s="59"/>
      <c r="V9" s="61"/>
      <c r="W9" s="61"/>
      <c r="X9" s="88">
        <v>1</v>
      </c>
    </row>
    <row r="10" spans="1:24">
      <c r="A10" s="43" t="s">
        <v>40</v>
      </c>
      <c r="B10" s="46"/>
      <c r="C10" s="46"/>
      <c r="D10" s="46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50"/>
    </row>
    <row r="11" spans="1:24">
      <c r="A11" s="66" t="s">
        <v>96</v>
      </c>
      <c r="B11" s="10"/>
      <c r="C11" s="15"/>
      <c r="D11" s="22"/>
      <c r="E11" s="65"/>
      <c r="F11" s="65"/>
      <c r="G11" s="65"/>
      <c r="H11" s="65">
        <v>3</v>
      </c>
      <c r="I11" s="65"/>
      <c r="J11" s="65"/>
      <c r="K11" s="65"/>
      <c r="L11" s="65">
        <v>1</v>
      </c>
      <c r="M11" s="65"/>
      <c r="N11" s="65">
        <v>3</v>
      </c>
      <c r="O11" s="65"/>
      <c r="P11" s="65"/>
      <c r="Q11" s="65"/>
      <c r="R11" s="65"/>
      <c r="S11" s="65"/>
      <c r="T11" s="65"/>
      <c r="U11" s="65"/>
      <c r="V11" s="65">
        <v>3</v>
      </c>
      <c r="W11" s="65"/>
      <c r="X11" s="90">
        <v>10</v>
      </c>
    </row>
    <row r="12" spans="1:24">
      <c r="A12" s="66" t="s">
        <v>97</v>
      </c>
      <c r="B12" s="10"/>
      <c r="C12" s="15"/>
      <c r="D12" s="22"/>
      <c r="E12" s="65"/>
      <c r="F12" s="65"/>
      <c r="G12" s="65"/>
      <c r="H12" s="65"/>
      <c r="I12" s="65"/>
      <c r="J12" s="65"/>
      <c r="K12" s="65"/>
      <c r="L12" s="65">
        <v>2</v>
      </c>
      <c r="M12" s="65"/>
      <c r="N12" s="65">
        <v>2</v>
      </c>
      <c r="O12" s="65"/>
      <c r="P12" s="65">
        <v>1</v>
      </c>
      <c r="Q12" s="65"/>
      <c r="R12" s="65"/>
      <c r="S12" s="65">
        <v>2</v>
      </c>
      <c r="T12" s="65"/>
      <c r="U12" s="65"/>
      <c r="V12" s="65"/>
      <c r="W12" s="65"/>
      <c r="X12" s="90">
        <v>7</v>
      </c>
    </row>
    <row r="13" spans="1:24">
      <c r="A13" s="66" t="s">
        <v>98</v>
      </c>
      <c r="B13" s="10"/>
      <c r="C13" s="15"/>
      <c r="D13" s="22"/>
      <c r="E13" s="65"/>
      <c r="F13" s="65">
        <v>1</v>
      </c>
      <c r="G13" s="65">
        <v>2</v>
      </c>
      <c r="H13" s="65">
        <v>2</v>
      </c>
      <c r="I13" s="65"/>
      <c r="J13" s="65"/>
      <c r="K13" s="65"/>
      <c r="L13" s="65"/>
      <c r="M13" s="65"/>
      <c r="N13" s="65"/>
      <c r="O13" s="65"/>
      <c r="P13" s="65"/>
      <c r="Q13" s="65"/>
      <c r="R13" s="65">
        <v>1</v>
      </c>
      <c r="S13" s="65"/>
      <c r="T13" s="65"/>
      <c r="U13" s="65"/>
      <c r="V13" s="65"/>
      <c r="W13" s="65">
        <v>1</v>
      </c>
      <c r="X13" s="90">
        <v>7</v>
      </c>
    </row>
    <row r="14" spans="1:24">
      <c r="A14" s="66" t="s">
        <v>99</v>
      </c>
      <c r="B14" s="10"/>
      <c r="C14" s="15"/>
      <c r="D14" s="22"/>
      <c r="E14" s="65"/>
      <c r="F14" s="65"/>
      <c r="G14" s="65"/>
      <c r="H14" s="65">
        <v>1</v>
      </c>
      <c r="I14" s="65"/>
      <c r="J14" s="65"/>
      <c r="K14" s="65">
        <v>1</v>
      </c>
      <c r="L14" s="65"/>
      <c r="M14" s="65"/>
      <c r="N14" s="65"/>
      <c r="O14" s="65">
        <v>3</v>
      </c>
      <c r="P14" s="65"/>
      <c r="Q14" s="65"/>
      <c r="R14" s="65"/>
      <c r="S14" s="65">
        <v>1</v>
      </c>
      <c r="T14" s="65"/>
      <c r="U14" s="65"/>
      <c r="V14" s="65"/>
      <c r="W14" s="65"/>
      <c r="X14" s="90">
        <v>6</v>
      </c>
    </row>
    <row r="15" spans="1:24">
      <c r="A15" s="66" t="s">
        <v>100</v>
      </c>
      <c r="B15" s="10"/>
      <c r="C15" s="15"/>
      <c r="D15" s="22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>
        <v>1</v>
      </c>
      <c r="V15" s="65"/>
      <c r="W15" s="65"/>
      <c r="X15" s="90">
        <v>1</v>
      </c>
    </row>
    <row r="16" spans="1:24">
      <c r="A16" s="43" t="s">
        <v>41</v>
      </c>
      <c r="B16" s="43"/>
      <c r="C16" s="43"/>
      <c r="D16" s="43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50"/>
    </row>
    <row r="17" spans="1:24">
      <c r="A17" s="72" t="s">
        <v>101</v>
      </c>
      <c r="B17" s="20"/>
      <c r="C17" s="21"/>
      <c r="D17" s="8"/>
      <c r="E17" s="67"/>
      <c r="F17" s="67"/>
      <c r="G17" s="67"/>
      <c r="H17" s="67"/>
      <c r="I17" s="69"/>
      <c r="J17" s="67"/>
      <c r="K17" s="67"/>
      <c r="L17" s="67"/>
      <c r="M17" s="67">
        <v>3</v>
      </c>
      <c r="N17" s="67"/>
      <c r="O17" s="70">
        <v>2</v>
      </c>
      <c r="P17" s="67"/>
      <c r="Q17" s="67">
        <v>2</v>
      </c>
      <c r="R17" s="67">
        <v>3</v>
      </c>
      <c r="S17" s="67"/>
      <c r="T17" s="67"/>
      <c r="U17" s="67"/>
      <c r="V17" s="67">
        <v>2</v>
      </c>
      <c r="W17" s="67">
        <v>3</v>
      </c>
      <c r="X17" s="88">
        <v>15</v>
      </c>
    </row>
    <row r="18" spans="1:24">
      <c r="A18" s="72" t="s">
        <v>102</v>
      </c>
      <c r="B18" s="20"/>
      <c r="C18" s="21"/>
      <c r="D18" s="8"/>
      <c r="E18" s="67"/>
      <c r="F18" s="67">
        <v>3</v>
      </c>
      <c r="G18" s="67">
        <v>3</v>
      </c>
      <c r="H18" s="67"/>
      <c r="I18" s="71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71"/>
      <c r="W18" s="67"/>
      <c r="X18" s="88">
        <v>6</v>
      </c>
    </row>
    <row r="19" spans="1:24">
      <c r="A19" s="73" t="s">
        <v>103</v>
      </c>
      <c r="B19" s="20"/>
      <c r="C19" s="21"/>
      <c r="D19" s="8"/>
      <c r="E19" s="67"/>
      <c r="F19" s="67">
        <v>2</v>
      </c>
      <c r="G19" s="67"/>
      <c r="H19" s="67"/>
      <c r="I19" s="71"/>
      <c r="J19" s="67"/>
      <c r="K19" s="67"/>
      <c r="L19" s="67"/>
      <c r="M19" s="67">
        <v>2</v>
      </c>
      <c r="N19" s="67"/>
      <c r="O19" s="70"/>
      <c r="P19" s="67"/>
      <c r="Q19" s="67"/>
      <c r="R19" s="67"/>
      <c r="S19" s="67"/>
      <c r="T19" s="67">
        <v>1</v>
      </c>
      <c r="U19" s="67"/>
      <c r="V19" s="71"/>
      <c r="W19" s="67"/>
      <c r="X19" s="88">
        <v>5</v>
      </c>
    </row>
    <row r="20" spans="1:24">
      <c r="A20" s="73" t="s">
        <v>104</v>
      </c>
      <c r="B20" s="20"/>
      <c r="C20" s="21"/>
      <c r="D20" s="8"/>
      <c r="E20" s="67"/>
      <c r="F20" s="67"/>
      <c r="G20" s="67"/>
      <c r="H20" s="67"/>
      <c r="I20" s="71"/>
      <c r="J20" s="67"/>
      <c r="K20" s="67"/>
      <c r="L20" s="67"/>
      <c r="M20" s="67"/>
      <c r="N20" s="67"/>
      <c r="O20" s="70">
        <v>1</v>
      </c>
      <c r="P20" s="67"/>
      <c r="Q20" s="67"/>
      <c r="R20" s="67"/>
      <c r="S20" s="67"/>
      <c r="T20" s="67"/>
      <c r="U20" s="67"/>
      <c r="V20" s="67"/>
      <c r="W20" s="67"/>
      <c r="X20" s="88">
        <v>1</v>
      </c>
    </row>
    <row r="21" spans="1:24">
      <c r="A21" s="73" t="s">
        <v>105</v>
      </c>
      <c r="B21" s="20"/>
      <c r="C21" s="21"/>
      <c r="D21" s="8"/>
      <c r="E21" s="67"/>
      <c r="F21" s="67"/>
      <c r="G21" s="67"/>
      <c r="H21" s="67"/>
      <c r="I21" s="71"/>
      <c r="J21" s="67"/>
      <c r="K21" s="67"/>
      <c r="L21" s="67"/>
      <c r="M21" s="67"/>
      <c r="N21" s="67"/>
      <c r="O21" s="67"/>
      <c r="P21" s="67"/>
      <c r="Q21" s="67"/>
      <c r="R21" s="67"/>
      <c r="S21" s="68"/>
      <c r="T21" s="67">
        <v>3</v>
      </c>
      <c r="U21" s="67"/>
      <c r="V21" s="67"/>
      <c r="W21" s="67"/>
      <c r="X21" s="88">
        <v>3</v>
      </c>
    </row>
    <row r="22" spans="1:24">
      <c r="A22" s="73" t="s">
        <v>106</v>
      </c>
      <c r="B22" s="20"/>
      <c r="C22" s="21"/>
      <c r="D22" s="8"/>
      <c r="E22" s="67"/>
      <c r="F22" s="67">
        <v>1</v>
      </c>
      <c r="G22" s="67"/>
      <c r="H22" s="67">
        <v>1</v>
      </c>
      <c r="I22" s="71"/>
      <c r="J22" s="67"/>
      <c r="K22" s="67"/>
      <c r="L22" s="67"/>
      <c r="M22" s="67"/>
      <c r="N22" s="67"/>
      <c r="O22" s="67"/>
      <c r="P22" s="67"/>
      <c r="Q22" s="67"/>
      <c r="R22" s="67">
        <v>1</v>
      </c>
      <c r="S22" s="67"/>
      <c r="T22" s="67"/>
      <c r="U22" s="67"/>
      <c r="V22" s="71"/>
      <c r="W22" s="67"/>
      <c r="X22" s="88">
        <v>3</v>
      </c>
    </row>
    <row r="23" spans="1:24">
      <c r="A23" s="73" t="s">
        <v>107</v>
      </c>
      <c r="B23" s="20"/>
      <c r="C23" s="21"/>
      <c r="D23" s="8"/>
      <c r="E23" s="67"/>
      <c r="F23" s="67"/>
      <c r="G23" s="67"/>
      <c r="H23" s="67"/>
      <c r="I23" s="71"/>
      <c r="J23" s="67">
        <v>2</v>
      </c>
      <c r="K23" s="67">
        <v>1</v>
      </c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88">
        <v>3</v>
      </c>
    </row>
    <row r="24" spans="1:24">
      <c r="A24" s="73" t="s">
        <v>108</v>
      </c>
      <c r="B24" s="20"/>
      <c r="C24" s="21"/>
      <c r="D24" s="8"/>
      <c r="E24" s="67"/>
      <c r="F24" s="67"/>
      <c r="G24" s="67"/>
      <c r="H24" s="67"/>
      <c r="I24" s="71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>
        <v>2</v>
      </c>
      <c r="U24" s="67"/>
      <c r="V24" s="67">
        <v>1</v>
      </c>
      <c r="W24" s="67"/>
      <c r="X24" s="88">
        <v>3</v>
      </c>
    </row>
    <row r="25" spans="1:24">
      <c r="A25" s="73" t="s">
        <v>109</v>
      </c>
      <c r="B25" s="20"/>
      <c r="C25" s="21"/>
      <c r="D25" s="8"/>
      <c r="E25" s="67"/>
      <c r="F25" s="67"/>
      <c r="G25" s="67">
        <v>1</v>
      </c>
      <c r="H25" s="67"/>
      <c r="I25" s="71"/>
      <c r="J25" s="67">
        <v>3</v>
      </c>
      <c r="K25" s="67">
        <v>2</v>
      </c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88">
        <v>6</v>
      </c>
    </row>
    <row r="26" spans="1:24">
      <c r="A26" s="43" t="s">
        <v>49</v>
      </c>
      <c r="B26" s="43"/>
      <c r="C26" s="43"/>
      <c r="D26" s="43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50"/>
    </row>
    <row r="27" spans="1:24">
      <c r="A27" s="78" t="s">
        <v>110</v>
      </c>
      <c r="B27" s="22"/>
      <c r="D27" s="22"/>
      <c r="E27" s="74"/>
      <c r="F27" s="74"/>
      <c r="G27" s="74"/>
      <c r="H27" s="77"/>
      <c r="I27" s="74"/>
      <c r="J27" s="74"/>
      <c r="K27" s="74"/>
      <c r="L27" s="76"/>
      <c r="M27" s="74"/>
      <c r="N27" s="74"/>
      <c r="O27" s="74">
        <v>3</v>
      </c>
      <c r="P27" s="74"/>
      <c r="Q27" s="74">
        <v>3</v>
      </c>
      <c r="R27" s="74"/>
      <c r="S27" s="76"/>
      <c r="T27" s="76">
        <v>3</v>
      </c>
      <c r="U27" s="76"/>
      <c r="V27" s="76"/>
      <c r="W27" s="76"/>
      <c r="X27" s="88">
        <v>9</v>
      </c>
    </row>
    <row r="28" spans="1:24">
      <c r="A28" s="78" t="s">
        <v>111</v>
      </c>
      <c r="B28" s="22"/>
      <c r="D28" s="22"/>
      <c r="E28" s="74"/>
      <c r="F28" s="74"/>
      <c r="G28" s="74"/>
      <c r="H28" s="77">
        <v>2</v>
      </c>
      <c r="I28" s="74"/>
      <c r="J28" s="74"/>
      <c r="K28" s="74"/>
      <c r="L28" s="76" t="s">
        <v>20</v>
      </c>
      <c r="M28" s="74"/>
      <c r="N28" s="74"/>
      <c r="O28" s="74"/>
      <c r="P28" s="74"/>
      <c r="Q28" s="74"/>
      <c r="R28" s="74"/>
      <c r="S28" s="76"/>
      <c r="T28" s="76">
        <v>1</v>
      </c>
      <c r="U28" s="76">
        <v>2</v>
      </c>
      <c r="V28" s="76">
        <v>2</v>
      </c>
      <c r="W28" s="76"/>
      <c r="X28" s="88">
        <v>7</v>
      </c>
    </row>
    <row r="29" spans="1:24">
      <c r="A29" s="78" t="s">
        <v>112</v>
      </c>
      <c r="B29" s="22"/>
      <c r="D29" s="22"/>
      <c r="E29" s="74"/>
      <c r="F29" s="74"/>
      <c r="G29" s="74"/>
      <c r="H29" s="76"/>
      <c r="I29" s="74">
        <v>3</v>
      </c>
      <c r="J29" s="74"/>
      <c r="K29" s="74"/>
      <c r="L29" s="76"/>
      <c r="M29" s="76"/>
      <c r="N29" s="74"/>
      <c r="O29" s="74"/>
      <c r="P29" s="74"/>
      <c r="Q29" s="74">
        <v>1</v>
      </c>
      <c r="R29" s="74"/>
      <c r="S29" s="76"/>
      <c r="T29" s="76"/>
      <c r="U29" s="76"/>
      <c r="V29" s="76"/>
      <c r="W29" s="76"/>
      <c r="X29" s="88">
        <v>4</v>
      </c>
    </row>
    <row r="30" spans="1:24">
      <c r="A30" s="78" t="s">
        <v>113</v>
      </c>
      <c r="B30" s="22"/>
      <c r="D30" s="22"/>
      <c r="E30" s="74"/>
      <c r="F30" s="74"/>
      <c r="G30" s="74"/>
      <c r="H30" s="77"/>
      <c r="I30" s="74">
        <v>2</v>
      </c>
      <c r="J30" s="74"/>
      <c r="K30" s="74"/>
      <c r="L30" s="76"/>
      <c r="M30" s="74"/>
      <c r="N30" s="74"/>
      <c r="O30" s="74">
        <v>2</v>
      </c>
      <c r="P30" s="74"/>
      <c r="Q30" s="74"/>
      <c r="R30" s="74"/>
      <c r="S30" s="76"/>
      <c r="T30" s="76"/>
      <c r="U30" s="76"/>
      <c r="V30" s="76"/>
      <c r="W30" s="76"/>
      <c r="X30" s="88">
        <v>4</v>
      </c>
    </row>
    <row r="31" spans="1:24">
      <c r="A31" s="78" t="s">
        <v>114</v>
      </c>
      <c r="B31" s="22"/>
      <c r="D31" s="22"/>
      <c r="E31" s="74"/>
      <c r="F31" s="74"/>
      <c r="G31" s="74"/>
      <c r="H31" s="76"/>
      <c r="I31" s="74"/>
      <c r="J31" s="74">
        <v>1</v>
      </c>
      <c r="K31" s="74"/>
      <c r="L31" s="76"/>
      <c r="M31" s="74">
        <v>3</v>
      </c>
      <c r="N31" s="74"/>
      <c r="O31" s="74"/>
      <c r="P31" s="74"/>
      <c r="Q31" s="74"/>
      <c r="R31" s="74"/>
      <c r="S31" s="76"/>
      <c r="T31" s="76"/>
      <c r="U31" s="76"/>
      <c r="V31" s="76"/>
      <c r="W31" s="76"/>
      <c r="X31" s="88">
        <v>4</v>
      </c>
    </row>
    <row r="32" spans="1:24">
      <c r="A32" s="75" t="s">
        <v>115</v>
      </c>
      <c r="B32" s="22"/>
      <c r="D32" s="22"/>
      <c r="E32" s="74"/>
      <c r="F32" s="74"/>
      <c r="G32" s="74"/>
      <c r="H32" s="76"/>
      <c r="I32" s="76"/>
      <c r="J32" s="74"/>
      <c r="K32" s="74"/>
      <c r="L32" s="76">
        <v>3</v>
      </c>
      <c r="M32" s="76"/>
      <c r="N32" s="74"/>
      <c r="O32" s="74"/>
      <c r="P32" s="74"/>
      <c r="Q32" s="74"/>
      <c r="R32" s="74"/>
      <c r="S32" s="76"/>
      <c r="T32" s="76"/>
      <c r="U32" s="76">
        <v>3</v>
      </c>
      <c r="V32" s="76">
        <v>3</v>
      </c>
      <c r="W32" s="76"/>
      <c r="X32" s="88">
        <v>9</v>
      </c>
    </row>
    <row r="33" spans="1:24">
      <c r="A33" s="78" t="s">
        <v>116</v>
      </c>
      <c r="B33" s="22"/>
      <c r="D33" s="22"/>
      <c r="E33" s="74"/>
      <c r="F33" s="74"/>
      <c r="G33" s="74"/>
      <c r="H33" s="77">
        <v>3</v>
      </c>
      <c r="I33" s="74"/>
      <c r="J33" s="74"/>
      <c r="K33" s="74"/>
      <c r="L33" s="76"/>
      <c r="M33" s="74"/>
      <c r="N33" s="74"/>
      <c r="O33" s="74"/>
      <c r="P33" s="74"/>
      <c r="Q33" s="74"/>
      <c r="R33" s="74"/>
      <c r="S33" s="76"/>
      <c r="T33" s="76"/>
      <c r="U33" s="76"/>
      <c r="V33" s="76"/>
      <c r="W33" s="76"/>
      <c r="X33" s="88">
        <v>3</v>
      </c>
    </row>
    <row r="34" spans="1:24">
      <c r="A34" s="78" t="s">
        <v>117</v>
      </c>
      <c r="B34" s="22"/>
      <c r="D34" s="22"/>
      <c r="E34" s="74"/>
      <c r="F34" s="74"/>
      <c r="G34" s="74"/>
      <c r="H34" s="77"/>
      <c r="I34" s="74"/>
      <c r="J34" s="74"/>
      <c r="K34" s="74"/>
      <c r="L34" s="76"/>
      <c r="M34" s="74">
        <v>2</v>
      </c>
      <c r="N34" s="74"/>
      <c r="O34" s="74"/>
      <c r="P34" s="74"/>
      <c r="Q34" s="74"/>
      <c r="R34" s="74"/>
      <c r="S34" s="76"/>
      <c r="T34" s="76"/>
      <c r="U34" s="76"/>
      <c r="V34" s="76">
        <v>1</v>
      </c>
      <c r="W34" s="76"/>
      <c r="X34" s="88">
        <v>3</v>
      </c>
    </row>
    <row r="35" spans="1:24">
      <c r="A35" s="78" t="s">
        <v>118</v>
      </c>
      <c r="B35" s="22"/>
      <c r="D35" s="22"/>
      <c r="E35" s="74">
        <v>1</v>
      </c>
      <c r="F35" s="74"/>
      <c r="G35" s="74"/>
      <c r="H35" s="76"/>
      <c r="I35" s="74"/>
      <c r="J35" s="74"/>
      <c r="K35" s="74"/>
      <c r="L35" s="76"/>
      <c r="M35" s="74"/>
      <c r="N35" s="74"/>
      <c r="O35" s="74"/>
      <c r="P35" s="74"/>
      <c r="Q35" s="74"/>
      <c r="R35" s="74"/>
      <c r="S35" s="76"/>
      <c r="T35" s="76"/>
      <c r="U35" s="76"/>
      <c r="V35" s="76"/>
      <c r="W35" s="76"/>
      <c r="X35" s="88">
        <v>1</v>
      </c>
    </row>
    <row r="36" spans="1:24">
      <c r="A36" s="78" t="s">
        <v>119</v>
      </c>
      <c r="B36" s="22"/>
      <c r="D36" s="22"/>
      <c r="E36" s="74"/>
      <c r="F36" s="74"/>
      <c r="G36" s="74"/>
      <c r="H36" s="77"/>
      <c r="I36" s="74"/>
      <c r="J36" s="74"/>
      <c r="K36" s="74"/>
      <c r="L36" s="76"/>
      <c r="M36" s="74"/>
      <c r="N36" s="74">
        <v>1</v>
      </c>
      <c r="O36" s="74"/>
      <c r="P36" s="74"/>
      <c r="Q36" s="74"/>
      <c r="R36" s="74"/>
      <c r="S36" s="76"/>
      <c r="T36" s="76"/>
      <c r="U36" s="76"/>
      <c r="V36" s="76"/>
      <c r="W36" s="76"/>
      <c r="X36" s="88">
        <v>1</v>
      </c>
    </row>
    <row r="37" spans="1:24">
      <c r="A37" s="43" t="s">
        <v>57</v>
      </c>
      <c r="B37" s="43"/>
      <c r="C37" s="43"/>
      <c r="D37" s="43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50"/>
    </row>
    <row r="38" spans="1:24">
      <c r="A38" s="84" t="s">
        <v>120</v>
      </c>
      <c r="B38" s="35"/>
      <c r="D38" s="35"/>
      <c r="E38" s="82">
        <v>3</v>
      </c>
      <c r="F38" s="81"/>
      <c r="G38" s="81"/>
      <c r="H38" s="81"/>
      <c r="I38" s="81">
        <v>2</v>
      </c>
      <c r="J38" s="82">
        <v>3</v>
      </c>
      <c r="K38" s="82"/>
      <c r="L38" s="82"/>
      <c r="M38" s="82"/>
      <c r="N38" s="82">
        <v>3</v>
      </c>
      <c r="O38" s="82"/>
      <c r="P38" s="79"/>
      <c r="Q38" s="82">
        <v>3</v>
      </c>
      <c r="R38" s="82"/>
      <c r="S38" s="82">
        <v>3</v>
      </c>
      <c r="T38" s="82"/>
      <c r="U38" s="82"/>
      <c r="V38" s="82">
        <v>1</v>
      </c>
      <c r="W38" s="82"/>
      <c r="X38" s="88">
        <v>18</v>
      </c>
    </row>
    <row r="39" spans="1:24">
      <c r="A39" s="84" t="s">
        <v>121</v>
      </c>
      <c r="B39" s="35"/>
      <c r="D39" s="35"/>
      <c r="E39" s="82"/>
      <c r="F39" s="81"/>
      <c r="G39" s="81"/>
      <c r="H39" s="81">
        <v>3</v>
      </c>
      <c r="I39" s="81"/>
      <c r="J39" s="82">
        <v>2</v>
      </c>
      <c r="K39" s="82" t="s">
        <v>20</v>
      </c>
      <c r="L39" s="81"/>
      <c r="M39" s="81"/>
      <c r="N39" s="82"/>
      <c r="O39" s="82">
        <v>2</v>
      </c>
      <c r="P39" s="82"/>
      <c r="Q39" s="82"/>
      <c r="R39" s="82">
        <v>3</v>
      </c>
      <c r="S39" s="82">
        <v>1</v>
      </c>
      <c r="T39" s="82"/>
      <c r="U39" s="80"/>
      <c r="V39" s="82"/>
      <c r="W39" s="82"/>
      <c r="X39" s="88">
        <v>11</v>
      </c>
    </row>
    <row r="40" spans="1:24">
      <c r="A40" s="84" t="s">
        <v>122</v>
      </c>
      <c r="B40" s="35"/>
      <c r="D40" s="35"/>
      <c r="E40" s="82">
        <v>2</v>
      </c>
      <c r="F40" s="81"/>
      <c r="G40" s="81"/>
      <c r="H40" s="81"/>
      <c r="I40" s="81">
        <v>1</v>
      </c>
      <c r="J40" s="82"/>
      <c r="K40" s="81">
        <v>3</v>
      </c>
      <c r="L40" s="81"/>
      <c r="M40" s="81"/>
      <c r="N40" s="82"/>
      <c r="O40" s="82">
        <v>3</v>
      </c>
      <c r="P40" s="82">
        <v>3</v>
      </c>
      <c r="Q40" s="82"/>
      <c r="R40" s="82"/>
      <c r="S40" s="82">
        <v>2</v>
      </c>
      <c r="T40" s="82"/>
      <c r="U40" s="80"/>
      <c r="V40" s="82">
        <v>2</v>
      </c>
      <c r="W40" s="82"/>
      <c r="X40" s="88">
        <v>16</v>
      </c>
    </row>
    <row r="41" spans="1:24">
      <c r="A41" s="84" t="s">
        <v>123</v>
      </c>
      <c r="B41" s="35"/>
      <c r="D41" s="35"/>
      <c r="E41" s="82"/>
      <c r="F41" s="81"/>
      <c r="G41" s="81"/>
      <c r="H41" s="81"/>
      <c r="I41" s="81"/>
      <c r="J41" s="82"/>
      <c r="K41" s="81"/>
      <c r="L41" s="81"/>
      <c r="M41" s="81"/>
      <c r="N41" s="82">
        <v>2</v>
      </c>
      <c r="O41" s="82"/>
      <c r="P41" s="82"/>
      <c r="Q41" s="82"/>
      <c r="R41" s="82">
        <v>2</v>
      </c>
      <c r="S41" s="82"/>
      <c r="T41" s="82"/>
      <c r="U41" s="80"/>
      <c r="V41" s="82"/>
      <c r="W41" s="82"/>
      <c r="X41" s="88">
        <v>4</v>
      </c>
    </row>
    <row r="42" spans="1:24">
      <c r="A42" s="84" t="s">
        <v>124</v>
      </c>
      <c r="B42" s="35"/>
      <c r="D42" s="35"/>
      <c r="E42" s="82"/>
      <c r="F42" s="81"/>
      <c r="G42" s="81"/>
      <c r="H42" s="81"/>
      <c r="I42" s="81"/>
      <c r="J42" s="82"/>
      <c r="K42" s="81">
        <v>2</v>
      </c>
      <c r="L42" s="81"/>
      <c r="M42" s="81"/>
      <c r="N42" s="82"/>
      <c r="O42" s="82"/>
      <c r="P42" s="79">
        <v>2</v>
      </c>
      <c r="Q42" s="82">
        <v>2</v>
      </c>
      <c r="R42" s="82"/>
      <c r="S42" s="82"/>
      <c r="T42" s="82"/>
      <c r="U42" s="80"/>
      <c r="V42" s="82"/>
      <c r="W42" s="82"/>
      <c r="X42" s="88">
        <v>6</v>
      </c>
    </row>
    <row r="43" spans="1:24">
      <c r="A43" s="84" t="s">
        <v>125</v>
      </c>
      <c r="B43" s="35"/>
      <c r="D43" s="35"/>
      <c r="E43" s="82"/>
      <c r="F43" s="81"/>
      <c r="G43" s="81"/>
      <c r="H43" s="81">
        <v>2</v>
      </c>
      <c r="I43" s="81"/>
      <c r="J43" s="82"/>
      <c r="K43" s="81"/>
      <c r="L43" s="81"/>
      <c r="M43" s="81"/>
      <c r="N43" s="82"/>
      <c r="O43" s="82"/>
      <c r="P43" s="82" t="s">
        <v>20</v>
      </c>
      <c r="Q43" s="82"/>
      <c r="R43" s="82"/>
      <c r="S43" s="82"/>
      <c r="T43" s="82"/>
      <c r="U43" s="80"/>
      <c r="V43" s="82"/>
      <c r="W43" s="82"/>
      <c r="X43" s="88">
        <v>2</v>
      </c>
    </row>
    <row r="44" spans="1:24">
      <c r="A44" s="84" t="s">
        <v>126</v>
      </c>
      <c r="B44" s="35"/>
      <c r="D44" s="35"/>
      <c r="E44" s="82"/>
      <c r="F44" s="81"/>
      <c r="G44" s="81"/>
      <c r="H44" s="81"/>
      <c r="I44" s="81">
        <v>3</v>
      </c>
      <c r="J44" s="82"/>
      <c r="K44" s="81"/>
      <c r="L44" s="81"/>
      <c r="M44" s="81"/>
      <c r="N44" s="82"/>
      <c r="O44" s="82"/>
      <c r="P44" s="82"/>
      <c r="Q44" s="82"/>
      <c r="R44" s="82"/>
      <c r="S44" s="82"/>
      <c r="T44" s="82"/>
      <c r="U44" s="80"/>
      <c r="V44" s="82"/>
      <c r="W44" s="82"/>
      <c r="X44" s="88">
        <v>3</v>
      </c>
    </row>
    <row r="45" spans="1:24">
      <c r="A45" s="83" t="s">
        <v>127</v>
      </c>
      <c r="B45" s="35"/>
      <c r="D45" s="35"/>
      <c r="E45" s="82"/>
      <c r="F45" s="81"/>
      <c r="G45" s="81"/>
      <c r="H45" s="81"/>
      <c r="I45" s="81"/>
      <c r="J45" s="82"/>
      <c r="K45" s="81"/>
      <c r="L45" s="81"/>
      <c r="M45" s="81"/>
      <c r="N45" s="82"/>
      <c r="O45" s="82"/>
      <c r="P45" s="82"/>
      <c r="Q45" s="82"/>
      <c r="R45" s="82"/>
      <c r="S45" s="82"/>
      <c r="T45" s="82"/>
      <c r="U45" s="80"/>
      <c r="V45" s="82"/>
      <c r="W45" s="82">
        <v>2</v>
      </c>
      <c r="X45" s="88">
        <v>2</v>
      </c>
    </row>
    <row r="46" spans="1:24">
      <c r="A46" s="84" t="s">
        <v>128</v>
      </c>
      <c r="B46" s="35"/>
      <c r="D46" s="35"/>
      <c r="E46" s="82"/>
      <c r="F46" s="81"/>
      <c r="G46" s="81"/>
      <c r="H46" s="81"/>
      <c r="I46" s="81"/>
      <c r="J46" s="82"/>
      <c r="K46" s="81"/>
      <c r="L46" s="81"/>
      <c r="M46" s="81"/>
      <c r="N46" s="82"/>
      <c r="O46" s="82"/>
      <c r="P46" s="82">
        <v>1</v>
      </c>
      <c r="Q46" s="82"/>
      <c r="R46" s="82"/>
      <c r="S46" s="82"/>
      <c r="T46" s="82"/>
      <c r="U46" s="80"/>
      <c r="V46" s="82"/>
      <c r="W46" s="82"/>
      <c r="X46" s="88">
        <v>1</v>
      </c>
    </row>
    <row r="47" spans="1:24">
      <c r="A47" s="84" t="s">
        <v>129</v>
      </c>
      <c r="B47" s="35"/>
      <c r="D47" s="35"/>
      <c r="E47" s="82"/>
      <c r="F47" s="81"/>
      <c r="G47" s="81"/>
      <c r="H47" s="81"/>
      <c r="I47" s="81"/>
      <c r="J47" s="82"/>
      <c r="K47" s="81"/>
      <c r="L47" s="81"/>
      <c r="M47" s="81"/>
      <c r="N47" s="82" t="s">
        <v>20</v>
      </c>
      <c r="O47" s="82"/>
      <c r="P47" s="82"/>
      <c r="Q47" s="82"/>
      <c r="R47" s="82"/>
      <c r="S47" s="82"/>
      <c r="T47" s="82"/>
      <c r="U47" s="80"/>
      <c r="V47" s="82"/>
      <c r="W47" s="82">
        <v>1</v>
      </c>
      <c r="X47" s="88">
        <v>1</v>
      </c>
    </row>
    <row r="48" spans="1:24">
      <c r="A48" s="43" t="s">
        <v>130</v>
      </c>
      <c r="B48" s="43"/>
      <c r="C48" s="43"/>
      <c r="D48" s="43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50"/>
    </row>
    <row r="49" spans="1:24">
      <c r="A49" s="92" t="s">
        <v>131</v>
      </c>
      <c r="B49" s="36"/>
      <c r="C49" s="8"/>
      <c r="D49" s="22"/>
      <c r="E49" s="89"/>
      <c r="F49" s="89"/>
      <c r="G49" s="89"/>
      <c r="H49" s="89"/>
      <c r="I49" s="89">
        <v>1</v>
      </c>
      <c r="J49" s="89"/>
      <c r="K49" s="89"/>
      <c r="L49" s="89"/>
      <c r="M49" s="89"/>
      <c r="N49" s="89"/>
      <c r="O49" s="89"/>
      <c r="P49" s="89"/>
      <c r="Q49" s="89"/>
      <c r="R49" s="89"/>
      <c r="S49" s="87">
        <v>3</v>
      </c>
      <c r="T49" s="89"/>
      <c r="U49" s="87">
        <v>2</v>
      </c>
      <c r="V49" s="89"/>
      <c r="W49" s="89"/>
      <c r="X49" s="90">
        <v>6</v>
      </c>
    </row>
    <row r="50" spans="1:24">
      <c r="A50" s="92" t="s">
        <v>132</v>
      </c>
      <c r="B50" s="36"/>
      <c r="C50" s="8"/>
      <c r="D50" s="22"/>
      <c r="E50" s="89"/>
      <c r="F50" s="89"/>
      <c r="G50" s="89">
        <v>3</v>
      </c>
      <c r="H50" s="89"/>
      <c r="I50" s="89"/>
      <c r="J50" s="89">
        <v>1</v>
      </c>
      <c r="K50" s="89"/>
      <c r="L50" s="89"/>
      <c r="M50" s="89"/>
      <c r="N50" s="89"/>
      <c r="O50" s="89"/>
      <c r="P50" s="89"/>
      <c r="Q50" s="89"/>
      <c r="R50" s="89"/>
      <c r="S50" s="85"/>
      <c r="T50" s="89"/>
      <c r="U50" s="87"/>
      <c r="V50" s="89"/>
      <c r="W50" s="89"/>
      <c r="X50" s="90">
        <v>4</v>
      </c>
    </row>
    <row r="51" spans="1:24">
      <c r="A51" s="92" t="s">
        <v>133</v>
      </c>
      <c r="B51" s="36"/>
      <c r="C51" s="8"/>
      <c r="D51" s="22"/>
      <c r="E51" s="89"/>
      <c r="F51" s="89"/>
      <c r="G51" s="89"/>
      <c r="H51" s="89"/>
      <c r="I51" s="91"/>
      <c r="J51" s="89"/>
      <c r="K51" s="89"/>
      <c r="L51" s="89">
        <v>2</v>
      </c>
      <c r="M51" s="89"/>
      <c r="N51" s="89"/>
      <c r="O51" s="89"/>
      <c r="P51" s="89"/>
      <c r="Q51" s="89"/>
      <c r="R51" s="89"/>
      <c r="S51" s="87"/>
      <c r="T51" s="87"/>
      <c r="U51" s="87"/>
      <c r="V51" s="87"/>
      <c r="W51" s="89"/>
      <c r="X51" s="90">
        <v>2</v>
      </c>
    </row>
    <row r="52" spans="1:24">
      <c r="A52" s="92" t="s">
        <v>134</v>
      </c>
      <c r="B52" s="36"/>
      <c r="C52" s="8"/>
      <c r="D52" s="22"/>
      <c r="E52" s="89"/>
      <c r="F52" s="89"/>
      <c r="G52" s="89"/>
      <c r="H52" s="89"/>
      <c r="I52" s="89"/>
      <c r="J52" s="89"/>
      <c r="K52" s="89"/>
      <c r="L52" s="89"/>
      <c r="M52" s="89">
        <v>1</v>
      </c>
      <c r="N52" s="89"/>
      <c r="O52" s="89"/>
      <c r="P52" s="89" t="s">
        <v>20</v>
      </c>
      <c r="Q52" s="89">
        <v>1</v>
      </c>
      <c r="R52" s="89"/>
      <c r="S52" s="87"/>
      <c r="T52" s="89"/>
      <c r="U52" s="87"/>
      <c r="V52" s="89"/>
      <c r="W52" s="89"/>
      <c r="X52" s="90">
        <v>2</v>
      </c>
    </row>
    <row r="53" spans="1:24">
      <c r="A53" s="92" t="s">
        <v>135</v>
      </c>
      <c r="B53" s="36"/>
      <c r="C53" s="8"/>
      <c r="D53" s="22"/>
      <c r="E53" s="89"/>
      <c r="F53" s="89"/>
      <c r="G53" s="89"/>
      <c r="H53" s="89"/>
      <c r="I53" s="89"/>
      <c r="J53" s="89"/>
      <c r="K53" s="89"/>
      <c r="L53" s="89"/>
      <c r="M53" s="89"/>
      <c r="N53" s="89">
        <v>1</v>
      </c>
      <c r="O53" s="89">
        <v>1</v>
      </c>
      <c r="P53" s="89"/>
      <c r="Q53" s="89"/>
      <c r="R53" s="89"/>
      <c r="S53" s="87"/>
      <c r="T53" s="89"/>
      <c r="U53" s="87"/>
      <c r="V53" s="89"/>
      <c r="W53" s="89"/>
      <c r="X53" s="90">
        <v>2</v>
      </c>
    </row>
    <row r="54" spans="1:24">
      <c r="A54" s="43" t="s">
        <v>79</v>
      </c>
      <c r="B54" s="43"/>
      <c r="C54" s="43"/>
      <c r="D54" s="43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50"/>
    </row>
    <row r="55" spans="1:24" ht="26.25">
      <c r="A55" s="92" t="s">
        <v>136</v>
      </c>
      <c r="B55" s="92"/>
      <c r="C55" s="92"/>
      <c r="D55" s="9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48"/>
  <sheetViews>
    <sheetView workbookViewId="0">
      <pane ySplit="1" topLeftCell="A2" activePane="bottomLeft" state="frozen"/>
      <selection pane="bottomLeft" activeCell="F26" sqref="F26"/>
    </sheetView>
  </sheetViews>
  <sheetFormatPr defaultRowHeight="15"/>
  <cols>
    <col min="1" max="1" width="12.5703125" customWidth="1"/>
    <col min="2" max="2" width="19.140625" customWidth="1"/>
    <col min="3" max="3" width="5.85546875" customWidth="1"/>
  </cols>
  <sheetData>
    <row r="1" spans="1:3">
      <c r="A1" s="98" t="s">
        <v>202</v>
      </c>
      <c r="B1" s="98" t="s">
        <v>0</v>
      </c>
      <c r="C1" s="98" t="s">
        <v>203</v>
      </c>
    </row>
    <row r="2" spans="1:3">
      <c r="A2" s="115" t="str">
        <f>[3]TW!V7</f>
        <v>TWO WELLS</v>
      </c>
      <c r="B2" t="str">
        <f>[3]TW!A7</f>
        <v>PATERSON Joshua</v>
      </c>
      <c r="C2" s="110">
        <f>[3]TW!U7</f>
        <v>6</v>
      </c>
    </row>
    <row r="3" spans="1:3">
      <c r="A3" s="116" t="str">
        <f>[3]BAL!V8</f>
        <v>BALAKLAVA</v>
      </c>
      <c r="B3" s="117" t="str">
        <f>[3]BAL!A8</f>
        <v>HENDERSON Jason</v>
      </c>
      <c r="C3" s="98">
        <f>[3]BAL!U8</f>
        <v>3</v>
      </c>
    </row>
    <row r="4" spans="1:3">
      <c r="A4" s="115" t="str">
        <f>[3]TW!V9</f>
        <v>TWO WELLS</v>
      </c>
      <c r="B4" t="str">
        <f>[3]TW!A9</f>
        <v>SHEPARD Jordan</v>
      </c>
      <c r="C4" s="110">
        <f>[3]TW!U9</f>
        <v>4</v>
      </c>
    </row>
    <row r="5" spans="1:3">
      <c r="A5" s="118">
        <f>[3]HUM!V3</f>
        <v>0</v>
      </c>
      <c r="B5" t="str">
        <f>[3]HUM!A3</f>
        <v>SENIOR COLTS</v>
      </c>
      <c r="C5" s="98">
        <f>[3]HUM!U3</f>
        <v>0</v>
      </c>
    </row>
    <row r="6" spans="1:3">
      <c r="A6" s="115" t="str">
        <f>[3]TW!V8</f>
        <v>TWO WELLS</v>
      </c>
      <c r="B6" t="str">
        <f>[3]TW!A8</f>
        <v>GODFREY Luke</v>
      </c>
      <c r="C6" s="110">
        <f>[3]TW!U8</f>
        <v>5</v>
      </c>
    </row>
    <row r="7" spans="1:3">
      <c r="A7" s="115">
        <f>[3]HAM!V3</f>
        <v>0</v>
      </c>
      <c r="B7" t="str">
        <f>[3]HAM!A3</f>
        <v>SENIOR COLTS</v>
      </c>
      <c r="C7" s="110">
        <f>[3]HAM!U3</f>
        <v>0</v>
      </c>
    </row>
    <row r="8" spans="1:3">
      <c r="A8" s="116" t="str">
        <f>[3]MAL!V8</f>
        <v>MALLALA</v>
      </c>
      <c r="B8" s="28" t="str">
        <f>[3]MAL!A8</f>
        <v>GOUDIE Benjamin</v>
      </c>
      <c r="C8" s="98">
        <f>[3]MAL!U8</f>
        <v>4</v>
      </c>
    </row>
    <row r="9" spans="1:3">
      <c r="A9" s="116" t="str">
        <f>[3]MAL!V13</f>
        <v>MALLALA</v>
      </c>
      <c r="B9" s="28" t="str">
        <f>[3]MAL!A13</f>
        <v>FARRELEY William</v>
      </c>
      <c r="C9" s="98">
        <f>[3]MAL!U13</f>
        <v>0</v>
      </c>
    </row>
    <row r="10" spans="1:3">
      <c r="A10" s="116" t="str">
        <f>[3]BAL!V9</f>
        <v>BALAKLAVA</v>
      </c>
      <c r="B10" s="117" t="str">
        <f>[3]BAL!A9</f>
        <v>McPHARLIN Caleb</v>
      </c>
      <c r="C10" s="98">
        <f>[3]BAL!U9</f>
        <v>3</v>
      </c>
    </row>
    <row r="11" spans="1:3">
      <c r="A11" s="116" t="str">
        <f>[3]BAL!V10</f>
        <v>BALAKLAVA</v>
      </c>
      <c r="B11" s="117" t="str">
        <f>[3]BAL!A10</f>
        <v xml:space="preserve">JENNER Jack J </v>
      </c>
      <c r="C11" s="98">
        <f>[3]BAL!U10</f>
        <v>2</v>
      </c>
    </row>
    <row r="12" spans="1:3">
      <c r="A12" s="115" t="str">
        <f>[3]HAM!V4</f>
        <v>HAMLEY</v>
      </c>
      <c r="B12" t="str">
        <f>[3]HAM!A4</f>
        <v>POWER Andrew A</v>
      </c>
      <c r="C12" s="110">
        <f>[3]HAM!U4</f>
        <v>13</v>
      </c>
    </row>
    <row r="13" spans="1:3">
      <c r="A13" s="115" t="str">
        <f>[3]HAM!V5</f>
        <v>HAMLEY</v>
      </c>
      <c r="B13" t="str">
        <f>[3]HAM!A5</f>
        <v>CASE Benjamin</v>
      </c>
      <c r="C13" s="110">
        <f>[3]HAM!U5</f>
        <v>10</v>
      </c>
    </row>
    <row r="14" spans="1:3">
      <c r="A14" s="116" t="str">
        <f>[3]MAL!V9</f>
        <v>MALLALA</v>
      </c>
      <c r="B14" s="28" t="str">
        <f>[3]MAL!A9</f>
        <v>BETHUNE Chase</v>
      </c>
      <c r="C14" s="98">
        <f>[3]MAL!U9</f>
        <v>6</v>
      </c>
    </row>
    <row r="15" spans="1:3">
      <c r="A15" s="115" t="str">
        <f>[3]HAM!V6</f>
        <v>HAMLEY</v>
      </c>
      <c r="B15" t="str">
        <f>[3]HAM!A6</f>
        <v>COLLINGS Sam S</v>
      </c>
      <c r="C15" s="110">
        <f>[3]HAM!U6</f>
        <v>5</v>
      </c>
    </row>
    <row r="16" spans="1:3">
      <c r="A16" s="118" t="str">
        <f>[3]HUM!V4</f>
        <v>HUMMOCKS</v>
      </c>
      <c r="B16" t="str">
        <f>[3]HUM!A4</f>
        <v>McGUINNES Shane S</v>
      </c>
      <c r="C16" s="98">
        <f>[3]HUM!U4</f>
        <v>19</v>
      </c>
    </row>
    <row r="17" spans="1:3">
      <c r="A17" s="118" t="str">
        <f>[3]HUM!V11</f>
        <v>HUMMOCKS</v>
      </c>
      <c r="B17" t="str">
        <f>[3]HUM!A11</f>
        <v>HOEPENER Matthew</v>
      </c>
      <c r="C17" s="98">
        <f>[3]HUM!U11</f>
        <v>0</v>
      </c>
    </row>
    <row r="18" spans="1:3">
      <c r="A18" s="115" t="str">
        <f>[3]TW!V11</f>
        <v>TWO WELLS</v>
      </c>
      <c r="B18" t="str">
        <f>[3]TW!A11</f>
        <v>MORRISON Jim</v>
      </c>
      <c r="C18" s="110">
        <f>[3]TW!U11</f>
        <v>1</v>
      </c>
    </row>
    <row r="19" spans="1:3">
      <c r="A19" s="118" t="str">
        <f>[3]UN!V7</f>
        <v>UNITED</v>
      </c>
      <c r="B19" t="str">
        <f>[3]UN!A7</f>
        <v>CONNOR Lachlan</v>
      </c>
      <c r="C19" s="98">
        <f>[3]UN!U7</f>
        <v>4</v>
      </c>
    </row>
    <row r="20" spans="1:3">
      <c r="A20" s="118" t="str">
        <f>[3]HUM!V5</f>
        <v>HUMMOCKS</v>
      </c>
      <c r="B20" t="str">
        <f>[3]HUM!A5</f>
        <v>WILLIAMS Tyler</v>
      </c>
      <c r="C20" s="98">
        <f>[3]HUM!U5</f>
        <v>7</v>
      </c>
    </row>
    <row r="21" spans="1:3">
      <c r="A21" s="116" t="str">
        <f>[3]MAL!V10</f>
        <v>MALLALA</v>
      </c>
      <c r="B21" s="28" t="str">
        <f>[3]MAL!A10</f>
        <v>MARTIN Ben</v>
      </c>
      <c r="C21" s="98">
        <f>[3]MAL!U10</f>
        <v>5</v>
      </c>
    </row>
    <row r="22" spans="1:3">
      <c r="A22" s="116" t="str">
        <f>[3]MAL!V11</f>
        <v>MALLALA</v>
      </c>
      <c r="B22" s="28" t="str">
        <f>[3]MAL!A11</f>
        <v>GOSLING Lawrence L</v>
      </c>
      <c r="C22" s="98">
        <f>[3]MAL!U11</f>
        <v>0</v>
      </c>
    </row>
    <row r="23" spans="1:3">
      <c r="A23" s="116" t="str">
        <f>[3]MAL!V12</f>
        <v>MALLALA</v>
      </c>
      <c r="B23" s="28" t="str">
        <f>[3]MAL!A12</f>
        <v>BURT Alec A</v>
      </c>
      <c r="C23" s="98">
        <f>[3]MAL!U12</f>
        <v>0</v>
      </c>
    </row>
    <row r="24" spans="1:3">
      <c r="A24" s="115">
        <f>[3]TW!V10</f>
        <v>0</v>
      </c>
      <c r="B24" t="str">
        <f>[3]TW!A10</f>
        <v>WISE Dylan</v>
      </c>
      <c r="C24" s="110">
        <f>[3]TW!U10</f>
        <v>4</v>
      </c>
    </row>
    <row r="25" spans="1:3">
      <c r="A25" s="118" t="str">
        <f>[3]UN!V6</f>
        <v>UNITED</v>
      </c>
      <c r="B25" t="str">
        <f>[3]UN!A6</f>
        <v>RODGERS Richard</v>
      </c>
      <c r="C25" s="98">
        <f>[3]UN!U6</f>
        <v>6</v>
      </c>
    </row>
    <row r="26" spans="1:3">
      <c r="A26" s="116" t="str">
        <f>[3]BAL!V11</f>
        <v>BALAKLAVA</v>
      </c>
      <c r="B26" s="117" t="str">
        <f>[3]BAL!A11</f>
        <v>McPHARLIN Ryan R</v>
      </c>
      <c r="C26" s="98">
        <f>[3]BAL!U11</f>
        <v>4</v>
      </c>
    </row>
    <row r="27" spans="1:3">
      <c r="A27" s="118" t="str">
        <f>[3]HUM!V7</f>
        <v>HUMMOCKS</v>
      </c>
      <c r="B27" t="str">
        <f>[3]HUM!A7</f>
        <v>GREENSHIELDS Nathan N</v>
      </c>
      <c r="C27" s="98">
        <f>[3]HUM!U7</f>
        <v>4</v>
      </c>
    </row>
    <row r="28" spans="1:3">
      <c r="A28" s="118" t="str">
        <f>[3]HUM!V8</f>
        <v>HUMMOCKS</v>
      </c>
      <c r="B28" t="str">
        <f>[3]HUM!A8</f>
        <v>HATCHER Jack</v>
      </c>
      <c r="C28" s="98">
        <f>[3]HUM!U8</f>
        <v>3</v>
      </c>
    </row>
    <row r="29" spans="1:3">
      <c r="A29" s="118" t="str">
        <f>[3]HUM!V9</f>
        <v>HUMMOCKS</v>
      </c>
      <c r="B29" t="str">
        <f>[3]HUM!A9</f>
        <v>DEER Steven</v>
      </c>
      <c r="C29" s="98">
        <f>[3]HUM!U9</f>
        <v>2</v>
      </c>
    </row>
    <row r="30" spans="1:3">
      <c r="A30" s="118" t="str">
        <f>[3]HUM!V10</f>
        <v>HUMMOCKS</v>
      </c>
      <c r="B30" t="str">
        <f>[3]HUM!A10</f>
        <v>LAWSON Thomas</v>
      </c>
      <c r="C30" s="98">
        <f>[3]HUM!U10</f>
        <v>1</v>
      </c>
    </row>
    <row r="31" spans="1:3">
      <c r="A31" s="116" t="str">
        <f>[3]MAL!V14</f>
        <v>MALLALA</v>
      </c>
      <c r="B31" s="28" t="str">
        <f>[3]MAL!A14</f>
        <v>HALLION John</v>
      </c>
      <c r="C31" s="98">
        <f>[3]MAL!U14</f>
        <v>0</v>
      </c>
    </row>
    <row r="32" spans="1:3">
      <c r="A32" s="116" t="str">
        <f>[3]MAL!V15</f>
        <v>MALLALA</v>
      </c>
      <c r="B32" s="28" t="str">
        <f>[3]MAL!A15</f>
        <v>ANANDPREET Ghataura</v>
      </c>
      <c r="C32" s="98">
        <f>[3]MAL!U15</f>
        <v>1</v>
      </c>
    </row>
    <row r="33" spans="1:3">
      <c r="A33" s="115" t="str">
        <f>[3]TW!V13</f>
        <v>TWO WELLS</v>
      </c>
      <c r="B33" t="str">
        <f>[3]TW!A13</f>
        <v>JONES Dylan</v>
      </c>
      <c r="C33" s="110">
        <f>[3]TW!U13</f>
        <v>1</v>
      </c>
    </row>
    <row r="34" spans="1:3">
      <c r="A34" s="116" t="str">
        <f>[3]BAL!V12</f>
        <v>BALAKLAVA</v>
      </c>
      <c r="B34" s="117" t="str">
        <f>[3]BAL!A12</f>
        <v>MICHAEL Lachlan</v>
      </c>
      <c r="C34" s="98">
        <f>[3]BAL!U12</f>
        <v>2</v>
      </c>
    </row>
    <row r="35" spans="1:3">
      <c r="A35" s="116" t="str">
        <f>[3]BAL!V13</f>
        <v>BALAKLAVA</v>
      </c>
      <c r="B35" s="117" t="str">
        <f>[3]BAL!A13</f>
        <v>McDONALD Riley R</v>
      </c>
      <c r="C35" s="98">
        <f>[3]BAL!U13</f>
        <v>1</v>
      </c>
    </row>
    <row r="36" spans="1:3">
      <c r="A36" s="115" t="str">
        <f>[3]TW!V12</f>
        <v>TWO WELLS</v>
      </c>
      <c r="B36" t="str">
        <f>[3]TW!A12</f>
        <v>FRANKLIN Cameron</v>
      </c>
      <c r="C36" s="110">
        <f>[3]TW!U12</f>
        <v>1</v>
      </c>
    </row>
    <row r="37" spans="1:3">
      <c r="A37" s="115" t="str">
        <f>[3]TW!V14</f>
        <v>TWO WELLS</v>
      </c>
      <c r="B37" t="str">
        <f>[3]TW!A14</f>
        <v>DALEY Matthew</v>
      </c>
      <c r="C37" s="110">
        <f>[3]TW!U14</f>
        <v>3</v>
      </c>
    </row>
    <row r="38" spans="1:3">
      <c r="A38" s="118" t="str">
        <f>[3]UN!V5</f>
        <v>UNITED</v>
      </c>
      <c r="B38" t="str">
        <f>[3]UN!A5</f>
        <v>CURNOW Jakob J</v>
      </c>
      <c r="C38" s="98">
        <f>[3]UN!U5</f>
        <v>8</v>
      </c>
    </row>
    <row r="39" spans="1:3">
      <c r="A39" s="118" t="str">
        <f>[3]UN!V8</f>
        <v>UNITED</v>
      </c>
      <c r="B39" t="str">
        <f>[3]UN!A8</f>
        <v>BENTLEY Lachlan L</v>
      </c>
      <c r="C39" s="98">
        <f>[3]UN!U8</f>
        <v>3</v>
      </c>
    </row>
    <row r="40" spans="1:3">
      <c r="A40" s="118" t="str">
        <f>[3]UN!V9</f>
        <v>UNITED</v>
      </c>
      <c r="B40" t="str">
        <f>[3]UN!A9</f>
        <v>BEDELL Travis</v>
      </c>
      <c r="C40" s="98">
        <f>[3]UN!U9</f>
        <v>3</v>
      </c>
    </row>
    <row r="41" spans="1:3">
      <c r="A41" s="116" t="str">
        <f>[3]BAL!V14</f>
        <v>BALAKLAVA</v>
      </c>
      <c r="B41" s="117" t="str">
        <f>[3]BAL!A14</f>
        <v>GUY Zachary</v>
      </c>
      <c r="C41" s="98">
        <f>[3]BAL!U14</f>
        <v>1</v>
      </c>
    </row>
    <row r="42" spans="1:3">
      <c r="A42" s="115" t="str">
        <f>[3]HAM!V8</f>
        <v>HAMLEY</v>
      </c>
      <c r="B42" t="str">
        <f>[3]HAM!A8</f>
        <v>GREGOR MY Mitchell</v>
      </c>
      <c r="C42" s="110">
        <f>[3]HAM!U8</f>
        <v>0</v>
      </c>
    </row>
    <row r="43" spans="1:3">
      <c r="A43" s="118" t="str">
        <f>[3]HUM!V6</f>
        <v>HUMMOCKS</v>
      </c>
      <c r="B43" t="str">
        <f>[3]HUM!A6</f>
        <v>McMILLAN Peter</v>
      </c>
      <c r="C43" s="98">
        <f>[3]HUM!U6</f>
        <v>6</v>
      </c>
    </row>
    <row r="44" spans="1:3">
      <c r="A44" s="116">
        <f>[3]MAL!V16</f>
        <v>0</v>
      </c>
      <c r="B44" s="28">
        <f>[3]MAL!A16</f>
        <v>0</v>
      </c>
      <c r="C44" s="98">
        <f>[3]MAL!U16</f>
        <v>49</v>
      </c>
    </row>
    <row r="45" spans="1:3">
      <c r="A45" s="116">
        <f>[3]MAL!V17</f>
        <v>0</v>
      </c>
      <c r="B45" s="28">
        <f>[3]MAL!A17</f>
        <v>0</v>
      </c>
      <c r="C45" s="98">
        <f>[3]MAL!U17</f>
        <v>49</v>
      </c>
    </row>
    <row r="46" spans="1:3">
      <c r="A46" s="115">
        <f>[3]TW!V15</f>
        <v>0</v>
      </c>
      <c r="B46">
        <f>[3]TW!A15</f>
        <v>0</v>
      </c>
      <c r="C46" s="110">
        <f>[3]TW!U15</f>
        <v>72</v>
      </c>
    </row>
    <row r="47" spans="1:3">
      <c r="A47" s="115">
        <f>[3]TW!V16</f>
        <v>0</v>
      </c>
      <c r="B47">
        <f>[3]TW!A16</f>
        <v>0</v>
      </c>
      <c r="C47" s="110">
        <f>[3]TW!U16</f>
        <v>72</v>
      </c>
    </row>
    <row r="48" spans="1:3">
      <c r="A48" s="116" t="str">
        <f>[3]BAL!V15</f>
        <v>BALAKLAVA</v>
      </c>
      <c r="B48" s="117" t="str">
        <f>[3]BAL!A15</f>
        <v>WILLIAMS Luke</v>
      </c>
      <c r="C48" s="98">
        <f>[3]BAL!U15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 Grade</vt:lpstr>
      <vt:lpstr>A Grade Totals</vt:lpstr>
      <vt:lpstr>Reserves</vt:lpstr>
      <vt:lpstr>Reserves Totals</vt:lpstr>
      <vt:lpstr>Senior Colts</vt:lpstr>
      <vt:lpstr>Senior Colts Totals</vt:lpstr>
      <vt:lpstr>Junior colts</vt:lpstr>
      <vt:lpstr>Junior Colt Totals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2012-10-26T00:12:58Z</dcterms:created>
  <dcterms:modified xsi:type="dcterms:W3CDTF">2012-10-26T21:20:41Z</dcterms:modified>
</cp:coreProperties>
</file>