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370" windowHeight="4620" activeTab="0"/>
  </bookViews>
  <sheets>
    <sheet name="TAKINGS" sheetId="1" r:id="rId1"/>
    <sheet name="ATTENDANCE" sheetId="2" r:id="rId2"/>
    <sheet name="Sheet3" sheetId="3" r:id="rId3"/>
  </sheets>
  <definedNames>
    <definedName name="_xlnm.Print_Area" localSheetId="1">'ATTENDANCE'!$A$1:$K$36</definedName>
  </definedNames>
  <calcPr fullCalcOnLoad="1"/>
</workbook>
</file>

<file path=xl/sharedStrings.xml><?xml version="1.0" encoding="utf-8"?>
<sst xmlns="http://schemas.openxmlformats.org/spreadsheetml/2006/main" count="105" uniqueCount="43">
  <si>
    <t>YEAR</t>
  </si>
  <si>
    <t>GATE</t>
  </si>
  <si>
    <t>RAFFLE</t>
  </si>
  <si>
    <t xml:space="preserve"> </t>
  </si>
  <si>
    <t>E/Q Final</t>
  </si>
  <si>
    <t>Semi</t>
  </si>
  <si>
    <t>Prelim</t>
  </si>
  <si>
    <t>Grand</t>
  </si>
  <si>
    <t>TOTAL</t>
  </si>
  <si>
    <t>GRAND</t>
  </si>
  <si>
    <t>ADMISS.</t>
  </si>
  <si>
    <t>3 - $2.00</t>
  </si>
  <si>
    <t>* Records</t>
  </si>
  <si>
    <t>G.F. Teams</t>
  </si>
  <si>
    <t>Not, ?; Moo, ?</t>
  </si>
  <si>
    <t>Not,Sth; Not 2, Not1.</t>
  </si>
  <si>
    <t>Not, Wan; NDM, ?</t>
  </si>
  <si>
    <t>Sth, ?; Wan, Not</t>
  </si>
  <si>
    <t>Not, Kya; She, Sth.</t>
  </si>
  <si>
    <t>Kya, She; She,Wan.</t>
  </si>
  <si>
    <t>Kya, Roc; Sth, She.</t>
  </si>
  <si>
    <t>Moo, She; Not, Wan.</t>
  </si>
  <si>
    <t>Not, Tat; Tat, Not.</t>
  </si>
  <si>
    <t>Tat, Not; Wan, Not.</t>
  </si>
  <si>
    <t>Not, Tat, Wan, McG.</t>
  </si>
  <si>
    <t>Wan, Not; Wan, Not.</t>
  </si>
  <si>
    <t>Not, Ech; Not, McG.</t>
  </si>
  <si>
    <t>Wan, Not; She, Not.</t>
  </si>
  <si>
    <t>Not, Ech; Not, Wan.</t>
  </si>
  <si>
    <t>Wan, Not; WaG, WaW.</t>
  </si>
  <si>
    <t>Not, Moo; She,Tat.</t>
  </si>
  <si>
    <t xml:space="preserve">Moo, Ech; McG, Ky; She, Not. </t>
  </si>
  <si>
    <t>Moo, Ech; EcS, KyR; She, Waw.</t>
  </si>
  <si>
    <t>EcG, Kya; EcW, NoB; Wan, TaB.</t>
  </si>
  <si>
    <t>Wan, EcG; Not, Wan; NDM, NDB.</t>
  </si>
  <si>
    <t>EcG, Not, Not, She, NDB, MoW</t>
  </si>
  <si>
    <t>Not, Moo, Not, Kya, She, Wan</t>
  </si>
  <si>
    <t>Kya, Not, Tat. Wan, MoB, NDB</t>
  </si>
  <si>
    <t>EcG, Kya, Wan, Roc, MoW, NDB</t>
  </si>
  <si>
    <t>$6.00/ $7.00</t>
  </si>
  <si>
    <t>ATTEND.</t>
  </si>
  <si>
    <t>ENTRY</t>
  </si>
  <si>
    <t>Attend.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</si>
</sst>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00"/>
    <numFmt numFmtId="174" formatCode="0.0"/>
    <numFmt numFmtId="175" formatCode="0.0000"/>
    <numFmt numFmtId="176" formatCode="0.000000"/>
    <numFmt numFmtId="177" formatCode="0.00000"/>
    <numFmt numFmtId="178" formatCode="[$-C09]dddd\,\ d\ mmmm\ yyyy"/>
    <numFmt numFmtId="179" formatCode="[$-409]h:mm:ss\ AM/PM"/>
  </numFmts>
  <fonts count="5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62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1"/>
      <color theme="3"/>
      <name val="Arial"/>
      <family val="2"/>
    </font>
    <font>
      <b/>
      <sz val="11"/>
      <color rgb="FF000066"/>
      <name val="Arial"/>
      <family val="2"/>
    </font>
    <font>
      <b/>
      <sz val="11"/>
      <color rgb="FFFF0000"/>
      <name val="Arial"/>
      <family val="2"/>
    </font>
    <font>
      <b/>
      <sz val="11"/>
      <color rgb="FF1F457D"/>
      <name val="Arial"/>
      <family val="2"/>
    </font>
    <font>
      <b/>
      <sz val="10"/>
      <color rgb="FF1F457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2" fontId="1" fillId="0" borderId="0" xfId="0" applyNumberFormat="1" applyFont="1" applyAlignment="1">
      <alignment horizontal="center"/>
    </xf>
    <xf numFmtId="16" fontId="0" fillId="0" borderId="0" xfId="0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44" fontId="2" fillId="0" borderId="0" xfId="0" applyNumberFormat="1" applyFont="1" applyAlignment="1">
      <alignment/>
    </xf>
    <xf numFmtId="44" fontId="0" fillId="0" borderId="10" xfId="0" applyNumberFormat="1" applyFont="1" applyBorder="1" applyAlignment="1">
      <alignment/>
    </xf>
    <xf numFmtId="44" fontId="9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4" fillId="0" borderId="0" xfId="0" applyNumberFormat="1" applyFont="1" applyAlignment="1">
      <alignment/>
    </xf>
    <xf numFmtId="7" fontId="0" fillId="0" borderId="0" xfId="0" applyNumberFormat="1" applyFont="1" applyAlignment="1">
      <alignment horizontal="center"/>
    </xf>
    <xf numFmtId="44" fontId="1" fillId="0" borderId="0" xfId="0" applyNumberFormat="1" applyFont="1" applyAlignment="1">
      <alignment horizontal="center"/>
    </xf>
    <xf numFmtId="44" fontId="1" fillId="0" borderId="10" xfId="0" applyNumberFormat="1" applyFont="1" applyBorder="1" applyAlignment="1">
      <alignment/>
    </xf>
    <xf numFmtId="44" fontId="1" fillId="0" borderId="0" xfId="0" applyNumberFormat="1" applyFont="1" applyAlignment="1">
      <alignment/>
    </xf>
    <xf numFmtId="44" fontId="0" fillId="0" borderId="10" xfId="0" applyNumberFormat="1" applyBorder="1" applyAlignment="1">
      <alignment/>
    </xf>
    <xf numFmtId="44" fontId="1" fillId="0" borderId="10" xfId="0" applyNumberFormat="1" applyFont="1" applyBorder="1" applyAlignment="1">
      <alignment horizontal="center"/>
    </xf>
    <xf numFmtId="44" fontId="5" fillId="0" borderId="0" xfId="0" applyNumberFormat="1" applyFont="1" applyAlignment="1">
      <alignment/>
    </xf>
    <xf numFmtId="44" fontId="5" fillId="0" borderId="10" xfId="0" applyNumberFormat="1" applyFont="1" applyBorder="1" applyAlignment="1">
      <alignment/>
    </xf>
    <xf numFmtId="44" fontId="0" fillId="0" borderId="0" xfId="0" applyNumberFormat="1" applyFont="1" applyAlignment="1">
      <alignment/>
    </xf>
    <xf numFmtId="44" fontId="9" fillId="0" borderId="10" xfId="0" applyNumberFormat="1" applyFont="1" applyBorder="1" applyAlignment="1">
      <alignment/>
    </xf>
    <xf numFmtId="44" fontId="1" fillId="0" borderId="0" xfId="0" applyNumberFormat="1" applyFont="1" applyAlignment="1">
      <alignment horizontal="center"/>
    </xf>
    <xf numFmtId="44" fontId="0" fillId="0" borderId="0" xfId="0" applyNumberFormat="1" applyAlignment="1">
      <alignment horizontal="center"/>
    </xf>
    <xf numFmtId="44" fontId="3" fillId="0" borderId="0" xfId="0" applyNumberFormat="1" applyFont="1" applyAlignment="1">
      <alignment horizontal="center"/>
    </xf>
    <xf numFmtId="44" fontId="0" fillId="0" borderId="0" xfId="0" applyNumberFormat="1" applyBorder="1" applyAlignment="1">
      <alignment/>
    </xf>
    <xf numFmtId="1" fontId="53" fillId="0" borderId="0" xfId="0" applyNumberFormat="1" applyFont="1" applyAlignment="1">
      <alignment horizontal="center"/>
    </xf>
    <xf numFmtId="44" fontId="2" fillId="0" borderId="10" xfId="0" applyNumberFormat="1" applyFont="1" applyBorder="1" applyAlignment="1">
      <alignment/>
    </xf>
    <xf numFmtId="44" fontId="27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44" fontId="28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44" fontId="29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44" fontId="54" fillId="0" borderId="0" xfId="0" applyNumberFormat="1" applyFont="1" applyBorder="1" applyAlignment="1">
      <alignment/>
    </xf>
    <xf numFmtId="0" fontId="28" fillId="0" borderId="11" xfId="0" applyFont="1" applyBorder="1" applyAlignment="1">
      <alignment/>
    </xf>
    <xf numFmtId="44" fontId="28" fillId="0" borderId="0" xfId="0" applyNumberFormat="1" applyFont="1" applyAlignment="1">
      <alignment/>
    </xf>
    <xf numFmtId="44" fontId="55" fillId="0" borderId="0" xfId="0" applyNumberFormat="1" applyFont="1" applyAlignment="1">
      <alignment/>
    </xf>
    <xf numFmtId="172" fontId="32" fillId="0" borderId="0" xfId="0" applyNumberFormat="1" applyFont="1" applyAlignment="1">
      <alignment horizontal="center"/>
    </xf>
    <xf numFmtId="1" fontId="55" fillId="0" borderId="0" xfId="0" applyNumberFormat="1" applyFont="1" applyAlignment="1">
      <alignment horizontal="center"/>
    </xf>
    <xf numFmtId="1" fontId="54" fillId="0" borderId="0" xfId="0" applyNumberFormat="1" applyFont="1" applyBorder="1" applyAlignment="1">
      <alignment horizontal="center"/>
    </xf>
    <xf numFmtId="0" fontId="32" fillId="0" borderId="11" xfId="0" applyFont="1" applyBorder="1" applyAlignment="1">
      <alignment/>
    </xf>
    <xf numFmtId="0" fontId="32" fillId="0" borderId="0" xfId="0" applyFont="1" applyAlignment="1">
      <alignment/>
    </xf>
    <xf numFmtId="1" fontId="56" fillId="0" borderId="0" xfId="0" applyNumberFormat="1" applyFont="1" applyAlignment="1">
      <alignment horizontal="center"/>
    </xf>
    <xf numFmtId="7" fontId="32" fillId="0" borderId="0" xfId="0" applyNumberFormat="1" applyFont="1" applyAlignment="1">
      <alignment horizontal="center"/>
    </xf>
    <xf numFmtId="1" fontId="56" fillId="0" borderId="0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44" fontId="28" fillId="0" borderId="0" xfId="0" applyNumberFormat="1" applyFont="1" applyAlignment="1">
      <alignment horizontal="center"/>
    </xf>
    <xf numFmtId="44" fontId="28" fillId="0" borderId="0" xfId="0" applyNumberFormat="1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2" fillId="0" borderId="0" xfId="0" applyFont="1" applyAlignment="1">
      <alignment horizontal="center"/>
    </xf>
    <xf numFmtId="44" fontId="32" fillId="0" borderId="0" xfId="0" applyNumberFormat="1" applyFont="1" applyAlignment="1">
      <alignment/>
    </xf>
    <xf numFmtId="44" fontId="32" fillId="0" borderId="0" xfId="0" applyNumberFormat="1" applyFont="1" applyBorder="1" applyAlignment="1">
      <alignment/>
    </xf>
    <xf numFmtId="44" fontId="33" fillId="0" borderId="0" xfId="0" applyNumberFormat="1" applyFont="1" applyAlignment="1">
      <alignment/>
    </xf>
    <xf numFmtId="44" fontId="33" fillId="0" borderId="0" xfId="0" applyNumberFormat="1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0" xfId="0" applyFont="1" applyAlignment="1">
      <alignment/>
    </xf>
    <xf numFmtId="44" fontId="57" fillId="0" borderId="0" xfId="0" applyNumberFormat="1" applyFont="1" applyBorder="1" applyAlignment="1">
      <alignment/>
    </xf>
    <xf numFmtId="1" fontId="58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72" zoomScaleNormal="72" zoomScalePageLayoutView="0" workbookViewId="0" topLeftCell="A1">
      <selection activeCell="F41" sqref="F41"/>
    </sheetView>
  </sheetViews>
  <sheetFormatPr defaultColWidth="9.140625" defaultRowHeight="12.75"/>
  <cols>
    <col min="1" max="1" width="7.57421875" style="3" bestFit="1" customWidth="1"/>
    <col min="2" max="4" width="12.00390625" style="17" bestFit="1" customWidth="1"/>
    <col min="5" max="5" width="12.57421875" style="17" bestFit="1" customWidth="1"/>
    <col min="6" max="6" width="12.7109375" style="23" bestFit="1" customWidth="1"/>
    <col min="7" max="7" width="10.7109375" style="17" bestFit="1" customWidth="1"/>
    <col min="8" max="10" width="10.421875" style="17" bestFit="1" customWidth="1"/>
    <col min="11" max="11" width="11.57421875" style="17" bestFit="1" customWidth="1"/>
    <col min="12" max="12" width="12.7109375" style="18" bestFit="1" customWidth="1"/>
    <col min="13" max="13" width="10.57421875" style="11" bestFit="1" customWidth="1"/>
    <col min="14" max="14" width="10.421875" style="11" customWidth="1"/>
    <col min="15" max="15" width="10.00390625" style="3" bestFit="1" customWidth="1"/>
    <col min="16" max="16" width="30.28125" style="0" bestFit="1" customWidth="1"/>
  </cols>
  <sheetData>
    <row r="1" spans="1:16" s="1" customFormat="1" ht="12.75">
      <c r="A1" s="2" t="s">
        <v>0</v>
      </c>
      <c r="B1" s="29" t="s">
        <v>1</v>
      </c>
      <c r="C1" s="30"/>
      <c r="D1" s="30"/>
      <c r="E1" s="30"/>
      <c r="F1" s="21" t="s">
        <v>8</v>
      </c>
      <c r="G1" s="29" t="s">
        <v>2</v>
      </c>
      <c r="H1" s="29"/>
      <c r="I1" s="29"/>
      <c r="J1" s="29"/>
      <c r="K1" s="22" t="s">
        <v>8</v>
      </c>
      <c r="L1" s="31" t="s">
        <v>9</v>
      </c>
      <c r="M1" s="8" t="s">
        <v>10</v>
      </c>
      <c r="N1" s="73" t="s">
        <v>8</v>
      </c>
      <c r="O1" s="2" t="s">
        <v>2</v>
      </c>
      <c r="P1" s="44" t="s">
        <v>13</v>
      </c>
    </row>
    <row r="2" spans="1:16" s="1" customFormat="1" ht="12.75">
      <c r="A2" s="2"/>
      <c r="B2" s="22" t="s">
        <v>4</v>
      </c>
      <c r="C2" s="22" t="s">
        <v>5</v>
      </c>
      <c r="D2" s="22" t="s">
        <v>6</v>
      </c>
      <c r="E2" s="22" t="s">
        <v>7</v>
      </c>
      <c r="F2" s="21"/>
      <c r="G2" s="22" t="s">
        <v>4</v>
      </c>
      <c r="H2" s="22" t="s">
        <v>5</v>
      </c>
      <c r="I2" s="22" t="s">
        <v>6</v>
      </c>
      <c r="J2" s="22" t="s">
        <v>7</v>
      </c>
      <c r="K2" s="22"/>
      <c r="L2" s="31" t="s">
        <v>8</v>
      </c>
      <c r="M2" s="8"/>
      <c r="N2" s="73" t="s">
        <v>42</v>
      </c>
      <c r="O2" s="2"/>
      <c r="P2" s="44"/>
    </row>
    <row r="3" spans="1:16" ht="12.75">
      <c r="A3" s="3">
        <v>1988</v>
      </c>
      <c r="B3" s="17" t="s">
        <v>3</v>
      </c>
      <c r="D3" s="17" t="s">
        <v>3</v>
      </c>
      <c r="E3" s="17" t="s">
        <v>3</v>
      </c>
      <c r="F3" s="23">
        <v>1819</v>
      </c>
      <c r="K3" s="17">
        <f>SUM(G3:J3)</f>
        <v>0</v>
      </c>
      <c r="L3" s="18">
        <f>SUM(F3+K3)</f>
        <v>1819</v>
      </c>
      <c r="M3" s="11">
        <v>2</v>
      </c>
      <c r="N3" s="73">
        <v>0</v>
      </c>
      <c r="P3" s="45" t="s">
        <v>14</v>
      </c>
    </row>
    <row r="4" spans="1:16" ht="12.75">
      <c r="A4" s="3">
        <v>1989</v>
      </c>
      <c r="F4" s="23">
        <v>2965</v>
      </c>
      <c r="K4" s="17">
        <v>265</v>
      </c>
      <c r="L4" s="18">
        <f>SUM(F4+K4)</f>
        <v>3230</v>
      </c>
      <c r="M4" s="11">
        <v>3</v>
      </c>
      <c r="N4" s="73">
        <v>0</v>
      </c>
      <c r="P4" s="45" t="s">
        <v>15</v>
      </c>
    </row>
    <row r="5" spans="1:16" ht="12.75">
      <c r="A5" s="3">
        <v>1990</v>
      </c>
      <c r="C5" s="17">
        <v>770</v>
      </c>
      <c r="D5" s="17">
        <v>617</v>
      </c>
      <c r="E5" s="17">
        <v>1262</v>
      </c>
      <c r="F5" s="23">
        <f>SUM(B5:E5)</f>
        <v>2649</v>
      </c>
      <c r="K5" s="17">
        <v>395</v>
      </c>
      <c r="L5" s="18">
        <f aca="true" t="shared" si="0" ref="L5:L18">SUM(F5+K5)</f>
        <v>3044</v>
      </c>
      <c r="M5" s="11">
        <v>3</v>
      </c>
      <c r="N5" s="73">
        <v>883</v>
      </c>
      <c r="P5" s="45" t="s">
        <v>16</v>
      </c>
    </row>
    <row r="6" spans="1:16" ht="12.75">
      <c r="A6" s="3">
        <v>1991</v>
      </c>
      <c r="C6" s="17">
        <v>1045</v>
      </c>
      <c r="D6" s="17">
        <v>550</v>
      </c>
      <c r="E6" s="17">
        <v>1200</v>
      </c>
      <c r="F6" s="23">
        <f>SUM(B6:E6)</f>
        <v>2795</v>
      </c>
      <c r="K6" s="17">
        <v>255</v>
      </c>
      <c r="L6" s="18">
        <f t="shared" si="0"/>
        <v>3050</v>
      </c>
      <c r="M6" s="11">
        <v>3</v>
      </c>
      <c r="N6" s="73">
        <v>931.6666666666666</v>
      </c>
      <c r="P6" s="45" t="s">
        <v>17</v>
      </c>
    </row>
    <row r="7" spans="1:16" ht="12.75">
      <c r="A7" s="3">
        <v>1992</v>
      </c>
      <c r="C7" s="17">
        <v>1505</v>
      </c>
      <c r="D7" s="17">
        <v>810</v>
      </c>
      <c r="E7" s="17">
        <v>1324.1</v>
      </c>
      <c r="F7" s="23">
        <f>SUM(B7:E7)</f>
        <v>3639.1</v>
      </c>
      <c r="K7" s="17">
        <v>235</v>
      </c>
      <c r="L7" s="18">
        <f t="shared" si="0"/>
        <v>3874.1</v>
      </c>
      <c r="M7" s="11">
        <v>3</v>
      </c>
      <c r="N7" s="73">
        <v>1213.0333333333333</v>
      </c>
      <c r="P7" s="45" t="s">
        <v>18</v>
      </c>
    </row>
    <row r="8" spans="1:16" ht="12.75">
      <c r="A8" s="3">
        <v>1993</v>
      </c>
      <c r="B8" s="17">
        <v>921.4</v>
      </c>
      <c r="C8" s="17">
        <v>1363.7</v>
      </c>
      <c r="D8" s="17">
        <v>940.51</v>
      </c>
      <c r="E8" s="17">
        <v>1964.2</v>
      </c>
      <c r="F8" s="23">
        <f>SUM(B8:E8)</f>
        <v>5189.8099999999995</v>
      </c>
      <c r="K8" s="17">
        <f aca="true" t="shared" si="1" ref="K8:K23">SUM(G8:J8)</f>
        <v>0</v>
      </c>
      <c r="L8" s="18">
        <f t="shared" si="0"/>
        <v>5189.8099999999995</v>
      </c>
      <c r="M8" s="11">
        <v>4</v>
      </c>
      <c r="N8" s="73">
        <v>1297.4524999999999</v>
      </c>
      <c r="P8" s="45" t="s">
        <v>19</v>
      </c>
    </row>
    <row r="9" spans="1:16" ht="12.75">
      <c r="A9" s="3">
        <v>1994</v>
      </c>
      <c r="B9" s="17">
        <v>1437.5</v>
      </c>
      <c r="C9" s="17">
        <v>1379.6</v>
      </c>
      <c r="D9" s="17">
        <v>1284.15</v>
      </c>
      <c r="E9" s="17">
        <v>1534</v>
      </c>
      <c r="F9" s="23">
        <f>SUM(B9:E9)</f>
        <v>5635.25</v>
      </c>
      <c r="G9" s="17">
        <v>126</v>
      </c>
      <c r="H9" s="17">
        <v>191</v>
      </c>
      <c r="I9" s="17">
        <v>170</v>
      </c>
      <c r="J9" s="17">
        <v>270</v>
      </c>
      <c r="K9" s="17">
        <f t="shared" si="1"/>
        <v>757</v>
      </c>
      <c r="L9" s="18">
        <f t="shared" si="0"/>
        <v>6392.25</v>
      </c>
      <c r="M9" s="11">
        <v>4</v>
      </c>
      <c r="N9" s="73">
        <v>1408.8125</v>
      </c>
      <c r="O9" s="3" t="s">
        <v>11</v>
      </c>
      <c r="P9" s="45" t="s">
        <v>20</v>
      </c>
    </row>
    <row r="10" spans="1:16" ht="12.75">
      <c r="A10" s="3">
        <v>1995</v>
      </c>
      <c r="B10" s="17">
        <v>1345</v>
      </c>
      <c r="C10" s="17">
        <v>1470</v>
      </c>
      <c r="D10" s="17">
        <v>972</v>
      </c>
      <c r="E10" s="17">
        <v>1761</v>
      </c>
      <c r="F10" s="23">
        <f aca="true" t="shared" si="2" ref="F10:F23">SUM(B10:E10)</f>
        <v>5548</v>
      </c>
      <c r="G10" s="27">
        <v>270</v>
      </c>
      <c r="H10" s="27">
        <v>310</v>
      </c>
      <c r="I10" s="17">
        <v>220</v>
      </c>
      <c r="J10" s="17">
        <v>448</v>
      </c>
      <c r="K10" s="17">
        <f t="shared" si="1"/>
        <v>1248</v>
      </c>
      <c r="L10" s="18">
        <f t="shared" si="0"/>
        <v>6796</v>
      </c>
      <c r="M10" s="11">
        <v>4</v>
      </c>
      <c r="N10" s="73">
        <v>1387</v>
      </c>
      <c r="O10" s="3" t="s">
        <v>11</v>
      </c>
      <c r="P10" s="45" t="s">
        <v>21</v>
      </c>
    </row>
    <row r="11" spans="1:16" ht="12.75">
      <c r="A11" s="3">
        <v>1996</v>
      </c>
      <c r="B11" s="17">
        <v>1289.2</v>
      </c>
      <c r="C11" s="17">
        <v>1452.1</v>
      </c>
      <c r="D11" s="17">
        <v>1051</v>
      </c>
      <c r="E11" s="17">
        <v>2227</v>
      </c>
      <c r="F11" s="23">
        <f t="shared" si="2"/>
        <v>6019.3</v>
      </c>
      <c r="G11" s="27">
        <v>270</v>
      </c>
      <c r="H11" s="17">
        <v>194</v>
      </c>
      <c r="I11" s="17">
        <v>178</v>
      </c>
      <c r="J11" s="27">
        <v>570</v>
      </c>
      <c r="K11" s="17">
        <f t="shared" si="1"/>
        <v>1212</v>
      </c>
      <c r="L11" s="18">
        <f t="shared" si="0"/>
        <v>7231.3</v>
      </c>
      <c r="M11" s="11">
        <v>4</v>
      </c>
      <c r="N11" s="73">
        <v>1504.825</v>
      </c>
      <c r="O11" s="3" t="s">
        <v>11</v>
      </c>
      <c r="P11" s="45" t="s">
        <v>22</v>
      </c>
    </row>
    <row r="12" spans="1:16" ht="12.75">
      <c r="A12" s="3">
        <v>1997</v>
      </c>
      <c r="B12" s="17">
        <v>1297.3</v>
      </c>
      <c r="C12" s="17">
        <v>1880</v>
      </c>
      <c r="D12" s="17">
        <v>1201</v>
      </c>
      <c r="E12" s="17">
        <v>2550</v>
      </c>
      <c r="F12" s="23">
        <f t="shared" si="2"/>
        <v>6928.3</v>
      </c>
      <c r="G12" s="27">
        <v>340</v>
      </c>
      <c r="K12" s="17">
        <f t="shared" si="1"/>
        <v>340</v>
      </c>
      <c r="L12" s="18">
        <f t="shared" si="0"/>
        <v>7268.3</v>
      </c>
      <c r="M12" s="11">
        <v>4</v>
      </c>
      <c r="N12" s="73">
        <v>1732.075</v>
      </c>
      <c r="O12" s="3" t="s">
        <v>11</v>
      </c>
      <c r="P12" s="45" t="s">
        <v>23</v>
      </c>
    </row>
    <row r="13" spans="1:16" ht="12.75">
      <c r="A13" s="3">
        <v>1998</v>
      </c>
      <c r="B13" s="27">
        <v>1868</v>
      </c>
      <c r="C13" s="17">
        <v>1680</v>
      </c>
      <c r="D13" s="17">
        <v>1255</v>
      </c>
      <c r="E13" s="27">
        <v>2935</v>
      </c>
      <c r="F13" s="15">
        <f t="shared" si="2"/>
        <v>7738</v>
      </c>
      <c r="G13" s="17">
        <v>212</v>
      </c>
      <c r="H13" s="17">
        <v>184</v>
      </c>
      <c r="I13" s="27">
        <v>250</v>
      </c>
      <c r="J13" s="17">
        <v>335</v>
      </c>
      <c r="K13" s="17">
        <f t="shared" si="1"/>
        <v>981</v>
      </c>
      <c r="L13" s="18">
        <f t="shared" si="0"/>
        <v>8719</v>
      </c>
      <c r="M13" s="11">
        <v>5</v>
      </c>
      <c r="N13" s="73">
        <v>1547.6</v>
      </c>
      <c r="O13" s="3" t="s">
        <v>11</v>
      </c>
      <c r="P13" s="45" t="s">
        <v>24</v>
      </c>
    </row>
    <row r="14" spans="1:16" ht="12.75">
      <c r="A14" s="3">
        <v>1999</v>
      </c>
      <c r="B14" s="17">
        <v>1740</v>
      </c>
      <c r="C14" s="17">
        <v>1883.5</v>
      </c>
      <c r="D14" s="17">
        <v>1200</v>
      </c>
      <c r="E14" s="17">
        <v>2691.6</v>
      </c>
      <c r="F14" s="23">
        <f t="shared" si="2"/>
        <v>7515.1</v>
      </c>
      <c r="G14" s="17">
        <v>220.15</v>
      </c>
      <c r="H14" s="17">
        <v>104</v>
      </c>
      <c r="I14" s="17">
        <v>136</v>
      </c>
      <c r="J14" s="17">
        <v>447</v>
      </c>
      <c r="K14" s="17">
        <f t="shared" si="1"/>
        <v>907.15</v>
      </c>
      <c r="L14" s="18">
        <f t="shared" si="0"/>
        <v>8422.25</v>
      </c>
      <c r="M14" s="11">
        <v>5</v>
      </c>
      <c r="N14" s="73">
        <v>1503.02</v>
      </c>
      <c r="O14" s="3" t="s">
        <v>11</v>
      </c>
      <c r="P14" s="45" t="s">
        <v>25</v>
      </c>
    </row>
    <row r="15" spans="1:16" ht="12.75">
      <c r="A15" s="3">
        <v>2000</v>
      </c>
      <c r="B15" s="17">
        <v>1793</v>
      </c>
      <c r="C15" s="27">
        <v>2067.4</v>
      </c>
      <c r="D15" s="27">
        <v>1340</v>
      </c>
      <c r="E15" s="17">
        <v>2332.4</v>
      </c>
      <c r="F15" s="23">
        <f t="shared" si="2"/>
        <v>7532.799999999999</v>
      </c>
      <c r="G15" s="17">
        <v>262</v>
      </c>
      <c r="H15" s="17">
        <v>304</v>
      </c>
      <c r="I15" s="17">
        <v>214</v>
      </c>
      <c r="J15" s="17">
        <v>362</v>
      </c>
      <c r="K15" s="17">
        <f t="shared" si="1"/>
        <v>1142</v>
      </c>
      <c r="L15" s="18">
        <f t="shared" si="0"/>
        <v>8674.8</v>
      </c>
      <c r="M15" s="11">
        <v>5</v>
      </c>
      <c r="N15" s="73">
        <v>1506.56</v>
      </c>
      <c r="O15" s="3" t="s">
        <v>11</v>
      </c>
      <c r="P15" s="45" t="s">
        <v>26</v>
      </c>
    </row>
    <row r="16" spans="1:16" ht="12.75">
      <c r="A16" s="3">
        <v>2001</v>
      </c>
      <c r="B16" s="17">
        <v>1355</v>
      </c>
      <c r="C16" s="17">
        <v>1926</v>
      </c>
      <c r="D16" s="17">
        <v>1225</v>
      </c>
      <c r="E16" s="17">
        <v>2681.9</v>
      </c>
      <c r="F16" s="23">
        <f t="shared" si="2"/>
        <v>7187.9</v>
      </c>
      <c r="G16" s="17">
        <v>84</v>
      </c>
      <c r="H16" s="17">
        <v>248</v>
      </c>
      <c r="I16" s="17">
        <v>244</v>
      </c>
      <c r="J16" s="17">
        <v>366</v>
      </c>
      <c r="K16" s="17">
        <f t="shared" si="1"/>
        <v>942</v>
      </c>
      <c r="L16" s="18">
        <f t="shared" si="0"/>
        <v>8129.9</v>
      </c>
      <c r="M16" s="11">
        <v>5</v>
      </c>
      <c r="N16" s="73">
        <v>1437.58</v>
      </c>
      <c r="O16" s="3" t="s">
        <v>11</v>
      </c>
      <c r="P16" s="45" t="s">
        <v>27</v>
      </c>
    </row>
    <row r="17" spans="1:16" ht="12.75">
      <c r="A17" s="3">
        <v>2002</v>
      </c>
      <c r="B17" s="27">
        <v>2093</v>
      </c>
      <c r="C17" s="27">
        <v>2282</v>
      </c>
      <c r="D17" s="17">
        <v>1112</v>
      </c>
      <c r="E17" s="17">
        <v>2460</v>
      </c>
      <c r="F17" s="15">
        <f t="shared" si="2"/>
        <v>7947</v>
      </c>
      <c r="G17" s="27">
        <v>362</v>
      </c>
      <c r="H17" s="27">
        <v>326</v>
      </c>
      <c r="I17" s="17">
        <v>88</v>
      </c>
      <c r="J17" s="17">
        <v>224</v>
      </c>
      <c r="K17" s="17">
        <f t="shared" si="1"/>
        <v>1000</v>
      </c>
      <c r="L17" s="18">
        <f t="shared" si="0"/>
        <v>8947</v>
      </c>
      <c r="M17" s="11">
        <v>5</v>
      </c>
      <c r="N17" s="73">
        <v>1589.4</v>
      </c>
      <c r="O17" s="3" t="s">
        <v>11</v>
      </c>
      <c r="P17" s="45" t="s">
        <v>28</v>
      </c>
    </row>
    <row r="18" spans="1:16" ht="12.75">
      <c r="A18" s="3">
        <v>2003</v>
      </c>
      <c r="B18" s="27">
        <v>2298</v>
      </c>
      <c r="C18" s="27">
        <v>2076.8</v>
      </c>
      <c r="D18" s="17">
        <v>1262.1</v>
      </c>
      <c r="E18" s="17">
        <v>2264.7</v>
      </c>
      <c r="F18" s="23">
        <f t="shared" si="2"/>
        <v>7901.599999999999</v>
      </c>
      <c r="G18" s="27">
        <v>298</v>
      </c>
      <c r="H18" s="27">
        <v>238</v>
      </c>
      <c r="I18" s="17">
        <v>184</v>
      </c>
      <c r="J18" s="17">
        <v>410</v>
      </c>
      <c r="K18" s="17">
        <f t="shared" si="1"/>
        <v>1130</v>
      </c>
      <c r="L18" s="18">
        <f t="shared" si="0"/>
        <v>9031.599999999999</v>
      </c>
      <c r="M18" s="11">
        <v>5</v>
      </c>
      <c r="N18" s="73">
        <v>1580.3200000000002</v>
      </c>
      <c r="O18" s="3" t="s">
        <v>11</v>
      </c>
      <c r="P18" s="45" t="s">
        <v>29</v>
      </c>
    </row>
    <row r="19" spans="1:16" s="5" customFormat="1" ht="12.75">
      <c r="A19" s="4">
        <v>2004</v>
      </c>
      <c r="B19" s="27">
        <v>2524</v>
      </c>
      <c r="C19" s="27">
        <v>2591.4</v>
      </c>
      <c r="D19" s="27">
        <v>1708.35</v>
      </c>
      <c r="E19" s="27">
        <v>3168.1</v>
      </c>
      <c r="F19" s="15">
        <f t="shared" si="2"/>
        <v>9991.85</v>
      </c>
      <c r="G19" s="27">
        <v>254</v>
      </c>
      <c r="H19" s="14">
        <v>458</v>
      </c>
      <c r="I19" s="27">
        <v>278</v>
      </c>
      <c r="J19" s="27">
        <v>288</v>
      </c>
      <c r="K19" s="27">
        <f t="shared" si="1"/>
        <v>1278</v>
      </c>
      <c r="L19" s="18">
        <f aca="true" t="shared" si="3" ref="L19:L27">SUM(F19+K19)</f>
        <v>11269.85</v>
      </c>
      <c r="M19" s="12">
        <v>5</v>
      </c>
      <c r="N19" s="73">
        <v>1998.37</v>
      </c>
      <c r="O19" s="4" t="s">
        <v>11</v>
      </c>
      <c r="P19" s="46" t="s">
        <v>30</v>
      </c>
    </row>
    <row r="20" spans="1:16" ht="12.75">
      <c r="A20" s="3">
        <v>2005</v>
      </c>
      <c r="B20" s="27">
        <v>2908.6</v>
      </c>
      <c r="C20" s="27">
        <v>3289.65</v>
      </c>
      <c r="D20" s="27">
        <v>1954.25</v>
      </c>
      <c r="E20" s="27">
        <v>4300.5</v>
      </c>
      <c r="F20" s="15">
        <f t="shared" si="2"/>
        <v>12453</v>
      </c>
      <c r="G20" s="14">
        <v>448</v>
      </c>
      <c r="H20" s="27">
        <v>310</v>
      </c>
      <c r="I20" s="17">
        <v>238</v>
      </c>
      <c r="J20" s="17">
        <v>456</v>
      </c>
      <c r="K20" s="14">
        <f t="shared" si="1"/>
        <v>1452</v>
      </c>
      <c r="L20" s="18">
        <f t="shared" si="3"/>
        <v>13905</v>
      </c>
      <c r="M20" s="12">
        <v>5</v>
      </c>
      <c r="N20" s="73">
        <v>2490.6</v>
      </c>
      <c r="O20" s="9" t="s">
        <v>11</v>
      </c>
      <c r="P20" s="46" t="s">
        <v>31</v>
      </c>
    </row>
    <row r="21" spans="1:16" ht="12.75">
      <c r="A21" s="3">
        <v>2006</v>
      </c>
      <c r="B21" s="27">
        <v>2948</v>
      </c>
      <c r="C21" s="27">
        <v>3167</v>
      </c>
      <c r="D21" s="27">
        <v>2300</v>
      </c>
      <c r="E21" s="17">
        <v>3704</v>
      </c>
      <c r="F21" s="15">
        <f t="shared" si="2"/>
        <v>12119</v>
      </c>
      <c r="G21" s="27">
        <v>300</v>
      </c>
      <c r="H21" s="27">
        <v>302</v>
      </c>
      <c r="I21" s="17">
        <v>210</v>
      </c>
      <c r="J21" s="17">
        <v>440</v>
      </c>
      <c r="K21" s="27">
        <f t="shared" si="1"/>
        <v>1252</v>
      </c>
      <c r="L21" s="18">
        <f t="shared" si="3"/>
        <v>13371</v>
      </c>
      <c r="M21" s="12">
        <v>5</v>
      </c>
      <c r="N21" s="73">
        <v>2423.8</v>
      </c>
      <c r="O21" s="10">
        <v>1</v>
      </c>
      <c r="P21" s="46" t="s">
        <v>32</v>
      </c>
    </row>
    <row r="22" spans="1:16" ht="12.75">
      <c r="A22" s="3">
        <v>2007</v>
      </c>
      <c r="B22" s="27">
        <v>2568</v>
      </c>
      <c r="C22" s="14">
        <v>3756</v>
      </c>
      <c r="D22" s="27">
        <v>2554</v>
      </c>
      <c r="E22" s="17">
        <v>4152</v>
      </c>
      <c r="F22" s="15">
        <f t="shared" si="2"/>
        <v>13030</v>
      </c>
      <c r="G22" s="27">
        <v>213</v>
      </c>
      <c r="H22" s="27">
        <v>291</v>
      </c>
      <c r="I22" s="17">
        <v>273</v>
      </c>
      <c r="J22" s="17">
        <v>362</v>
      </c>
      <c r="K22" s="27">
        <f t="shared" si="1"/>
        <v>1139</v>
      </c>
      <c r="L22" s="18">
        <f t="shared" si="3"/>
        <v>14169</v>
      </c>
      <c r="M22" s="12">
        <v>5</v>
      </c>
      <c r="N22" s="73">
        <v>2606</v>
      </c>
      <c r="O22" s="10">
        <v>1</v>
      </c>
      <c r="P22" s="46" t="s">
        <v>33</v>
      </c>
    </row>
    <row r="23" spans="1:16" ht="12.75">
      <c r="A23" s="3">
        <v>2008</v>
      </c>
      <c r="B23" s="17">
        <v>2934.8</v>
      </c>
      <c r="C23" s="17">
        <v>3289.75</v>
      </c>
      <c r="D23" s="17">
        <v>2301.05</v>
      </c>
      <c r="E23" s="17">
        <v>3942.15</v>
      </c>
      <c r="F23" s="15">
        <f t="shared" si="2"/>
        <v>12467.75</v>
      </c>
      <c r="G23" s="17">
        <v>296</v>
      </c>
      <c r="H23" s="17">
        <v>235</v>
      </c>
      <c r="I23" s="17">
        <v>240</v>
      </c>
      <c r="J23" s="17">
        <v>263</v>
      </c>
      <c r="K23" s="27">
        <f t="shared" si="1"/>
        <v>1034</v>
      </c>
      <c r="L23" s="18">
        <f t="shared" si="3"/>
        <v>13501.75</v>
      </c>
      <c r="M23" s="12">
        <v>5</v>
      </c>
      <c r="N23" s="73">
        <v>2493.55</v>
      </c>
      <c r="O23" s="10">
        <v>1</v>
      </c>
      <c r="P23" s="45" t="s">
        <v>34</v>
      </c>
    </row>
    <row r="24" spans="1:16" ht="12.75">
      <c r="A24" s="3">
        <v>2009</v>
      </c>
      <c r="B24" s="27">
        <v>3159.05</v>
      </c>
      <c r="C24" s="27">
        <v>3638.5</v>
      </c>
      <c r="D24" s="27">
        <v>2567.7</v>
      </c>
      <c r="E24" s="27">
        <v>4815.15</v>
      </c>
      <c r="F24" s="15">
        <f>SUM(B24:E24)</f>
        <v>14180.4</v>
      </c>
      <c r="G24" s="16">
        <v>445</v>
      </c>
      <c r="H24" s="16">
        <v>221</v>
      </c>
      <c r="I24" s="27">
        <v>288</v>
      </c>
      <c r="J24" s="17">
        <v>415</v>
      </c>
      <c r="K24" s="27">
        <f>SUM(G24:J24)</f>
        <v>1369</v>
      </c>
      <c r="L24" s="18">
        <f t="shared" si="3"/>
        <v>15549.4</v>
      </c>
      <c r="M24" s="19">
        <v>5</v>
      </c>
      <c r="N24" s="73">
        <v>2836.08</v>
      </c>
      <c r="O24" s="10">
        <v>1</v>
      </c>
      <c r="P24" s="46" t="s">
        <v>35</v>
      </c>
    </row>
    <row r="25" spans="1:16" ht="12.75">
      <c r="A25" s="3">
        <v>2010</v>
      </c>
      <c r="B25" s="17">
        <v>2916.9</v>
      </c>
      <c r="C25" s="17">
        <v>3406</v>
      </c>
      <c r="D25" s="17">
        <v>2315.75</v>
      </c>
      <c r="E25" s="27">
        <v>4929.35</v>
      </c>
      <c r="F25" s="15">
        <f>SUM(B25:E25)</f>
        <v>13568</v>
      </c>
      <c r="G25" s="17">
        <v>279</v>
      </c>
      <c r="H25" s="17">
        <v>253</v>
      </c>
      <c r="I25" s="14">
        <v>294</v>
      </c>
      <c r="J25" s="27">
        <v>586</v>
      </c>
      <c r="K25" s="27">
        <f>SUM(G25:J25)</f>
        <v>1412</v>
      </c>
      <c r="L25" s="18">
        <f t="shared" si="3"/>
        <v>14980</v>
      </c>
      <c r="M25" s="19">
        <v>5</v>
      </c>
      <c r="N25" s="73">
        <v>2713.6000000000004</v>
      </c>
      <c r="O25" s="10">
        <v>1</v>
      </c>
      <c r="P25" s="46" t="s">
        <v>36</v>
      </c>
    </row>
    <row r="26" spans="1:17" ht="12.75">
      <c r="A26" s="3">
        <v>2011</v>
      </c>
      <c r="B26" s="27">
        <v>3520.25</v>
      </c>
      <c r="C26" s="17">
        <v>3702.4</v>
      </c>
      <c r="D26" s="17">
        <v>2353.05</v>
      </c>
      <c r="E26" s="16">
        <v>5570</v>
      </c>
      <c r="F26" s="28">
        <f>SUM(B26:E26)</f>
        <v>15145.7</v>
      </c>
      <c r="G26" s="17">
        <v>360</v>
      </c>
      <c r="H26" s="17">
        <v>253</v>
      </c>
      <c r="I26" s="17">
        <v>258</v>
      </c>
      <c r="J26" s="27">
        <v>417</v>
      </c>
      <c r="K26" s="27">
        <f>SUM(G26:J26)</f>
        <v>1288</v>
      </c>
      <c r="L26" s="27">
        <f t="shared" si="3"/>
        <v>16433.7</v>
      </c>
      <c r="M26" s="19">
        <v>5</v>
      </c>
      <c r="N26" s="33">
        <v>3029.14</v>
      </c>
      <c r="O26" s="10">
        <v>1</v>
      </c>
      <c r="P26" s="46" t="s">
        <v>37</v>
      </c>
      <c r="Q26" s="6"/>
    </row>
    <row r="27" spans="1:17" ht="12.75">
      <c r="A27" s="3">
        <v>2012</v>
      </c>
      <c r="B27" s="14">
        <v>3631.9</v>
      </c>
      <c r="C27" s="17">
        <v>3506.9</v>
      </c>
      <c r="D27" s="14">
        <v>2851.55</v>
      </c>
      <c r="E27" s="14">
        <v>6472.95</v>
      </c>
      <c r="F27" s="34">
        <f>SUM(B27:E27)</f>
        <v>16463.3</v>
      </c>
      <c r="G27" s="17">
        <v>355</v>
      </c>
      <c r="H27" s="17">
        <v>261</v>
      </c>
      <c r="I27" s="35">
        <v>63</v>
      </c>
      <c r="J27" s="14">
        <v>651</v>
      </c>
      <c r="K27" s="27">
        <f>SUM(G27:J27)</f>
        <v>1330</v>
      </c>
      <c r="L27" s="14">
        <f t="shared" si="3"/>
        <v>17793.3</v>
      </c>
      <c r="M27" s="19" t="s">
        <v>39</v>
      </c>
      <c r="N27" s="73">
        <v>2589.7654761904764</v>
      </c>
      <c r="O27" s="10">
        <v>1</v>
      </c>
      <c r="P27" s="46" t="s">
        <v>38</v>
      </c>
      <c r="Q27" s="6"/>
    </row>
    <row r="28" spans="2:16" s="2" customFormat="1" ht="15.75">
      <c r="B28" s="20"/>
      <c r="C28" s="20"/>
      <c r="D28" s="20"/>
      <c r="E28" s="20"/>
      <c r="F28" s="24"/>
      <c r="G28" s="20"/>
      <c r="H28" s="20"/>
      <c r="I28" s="20"/>
      <c r="J28" s="20"/>
      <c r="K28" s="20"/>
      <c r="L28" s="20"/>
      <c r="M28" s="8"/>
      <c r="N28" s="8"/>
      <c r="P28" s="47" t="s">
        <v>12</v>
      </c>
    </row>
    <row r="29" spans="2:16" ht="12.75">
      <c r="B29" s="27"/>
      <c r="P29" s="45"/>
    </row>
    <row r="30" spans="2:16" ht="12.75">
      <c r="B30" s="27"/>
      <c r="P30" s="45"/>
    </row>
    <row r="31" spans="2:16" ht="12.75">
      <c r="B31" s="27"/>
      <c r="P31" s="45"/>
    </row>
    <row r="32" spans="1:16" s="7" customFormat="1" ht="12.75">
      <c r="A32" s="6"/>
      <c r="B32" s="25"/>
      <c r="C32" s="25"/>
      <c r="D32" s="25"/>
      <c r="E32" s="25"/>
      <c r="F32" s="26"/>
      <c r="G32" s="25"/>
      <c r="H32" s="25"/>
      <c r="I32" s="25"/>
      <c r="J32" s="25"/>
      <c r="K32" s="25"/>
      <c r="L32" s="25"/>
      <c r="M32" s="13"/>
      <c r="N32" s="13"/>
      <c r="O32" s="6"/>
      <c r="P32" s="48"/>
    </row>
    <row r="33" ht="12.75">
      <c r="P33" s="45"/>
    </row>
    <row r="34" ht="12.75">
      <c r="P34" s="45"/>
    </row>
    <row r="35" ht="12.75">
      <c r="P35" s="45"/>
    </row>
    <row r="36" ht="12.75">
      <c r="P36" s="45"/>
    </row>
    <row r="37" ht="12.75">
      <c r="P37" s="45"/>
    </row>
    <row r="38" ht="12.75">
      <c r="P38" s="45"/>
    </row>
    <row r="39" ht="12.75">
      <c r="P39" s="45"/>
    </row>
    <row r="40" ht="12.75">
      <c r="P40" s="45"/>
    </row>
    <row r="41" ht="12.75">
      <c r="P41" s="45"/>
    </row>
    <row r="42" ht="12.75">
      <c r="P42" s="45"/>
    </row>
    <row r="43" ht="12.75">
      <c r="P43" s="45"/>
    </row>
  </sheetData>
  <sheetProtection/>
  <mergeCells count="2">
    <mergeCell ref="B1:E1"/>
    <mergeCell ref="G1:J1"/>
  </mergeCells>
  <printOptions gridLines="1" horizontalCentered="1"/>
  <pageMargins left="0" right="0" top="0.984251968503937" bottom="0.3937007874015748" header="0.5118110236220472" footer="0.5118110236220472"/>
  <pageSetup horizontalDpi="300" verticalDpi="300" orientation="landscape" paperSize="9" scale="75" r:id="rId1"/>
  <headerFooter alignWithMargins="0">
    <oddHeader>&amp;C&amp;"Arial,Bold"&amp;14FINALS TAKINGS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="71" zoomScaleNormal="7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27" sqref="M27"/>
    </sheetView>
  </sheetViews>
  <sheetFormatPr defaultColWidth="9.140625" defaultRowHeight="12.75"/>
  <cols>
    <col min="1" max="1" width="6.57421875" style="3" customWidth="1"/>
    <col min="2" max="2" width="10.8515625" style="17" bestFit="1" customWidth="1"/>
    <col min="3" max="3" width="13.00390625" style="17" bestFit="1" customWidth="1"/>
    <col min="4" max="4" width="10.8515625" style="17" bestFit="1" customWidth="1"/>
    <col min="5" max="5" width="13.00390625" style="17" bestFit="1" customWidth="1"/>
    <col min="6" max="6" width="10.8515625" style="17" bestFit="1" customWidth="1"/>
    <col min="7" max="7" width="13.00390625" style="17" bestFit="1" customWidth="1"/>
    <col min="8" max="8" width="10.8515625" style="17" bestFit="1" customWidth="1"/>
    <col min="9" max="9" width="13.00390625" style="17" bestFit="1" customWidth="1"/>
    <col min="10" max="10" width="10.8515625" style="32" bestFit="1" customWidth="1"/>
    <col min="11" max="11" width="33.7109375" style="42" bestFit="1" customWidth="1"/>
  </cols>
  <sheetData>
    <row r="1" spans="1:11" s="41" customFormat="1" ht="18.75" customHeight="1">
      <c r="A1" s="39" t="s">
        <v>0</v>
      </c>
      <c r="B1" s="40" t="s">
        <v>1</v>
      </c>
      <c r="C1" s="40"/>
      <c r="D1" s="40"/>
      <c r="E1" s="40"/>
      <c r="F1" s="40"/>
      <c r="G1" s="40"/>
      <c r="H1" s="40"/>
      <c r="I1" s="40"/>
      <c r="J1" s="40"/>
      <c r="K1" s="43" t="s">
        <v>13</v>
      </c>
    </row>
    <row r="2" spans="1:11" s="38" customFormat="1" ht="15">
      <c r="A2" s="36"/>
      <c r="B2" s="37" t="s">
        <v>4</v>
      </c>
      <c r="C2" s="37"/>
      <c r="D2" s="37" t="s">
        <v>5</v>
      </c>
      <c r="E2" s="37"/>
      <c r="F2" s="37" t="s">
        <v>6</v>
      </c>
      <c r="G2" s="37"/>
      <c r="H2" s="37" t="s">
        <v>7</v>
      </c>
      <c r="I2" s="37"/>
      <c r="J2" s="72" t="s">
        <v>8</v>
      </c>
      <c r="K2" s="50"/>
    </row>
    <row r="3" spans="1:11" s="38" customFormat="1" ht="15">
      <c r="A3" s="36"/>
      <c r="B3" s="51" t="s">
        <v>41</v>
      </c>
      <c r="C3" s="52" t="s">
        <v>40</v>
      </c>
      <c r="D3" s="51" t="s">
        <v>41</v>
      </c>
      <c r="E3" s="52" t="s">
        <v>40</v>
      </c>
      <c r="F3" s="51" t="s">
        <v>41</v>
      </c>
      <c r="G3" s="52" t="s">
        <v>40</v>
      </c>
      <c r="H3" s="51" t="s">
        <v>41</v>
      </c>
      <c r="I3" s="52" t="s">
        <v>40</v>
      </c>
      <c r="J3" s="49" t="s">
        <v>42</v>
      </c>
      <c r="K3" s="50"/>
    </row>
    <row r="4" spans="1:11" s="57" customFormat="1" ht="15">
      <c r="A4" s="36">
        <v>1988</v>
      </c>
      <c r="B4" s="53">
        <v>2</v>
      </c>
      <c r="C4" s="54">
        <v>0</v>
      </c>
      <c r="D4" s="53">
        <v>2</v>
      </c>
      <c r="E4" s="54">
        <v>0</v>
      </c>
      <c r="F4" s="53">
        <v>2</v>
      </c>
      <c r="G4" s="54">
        <v>0</v>
      </c>
      <c r="H4" s="53">
        <v>2</v>
      </c>
      <c r="I4" s="54">
        <v>0</v>
      </c>
      <c r="J4" s="55">
        <f>SUM(C4+E4+G4+I4)</f>
        <v>0</v>
      </c>
      <c r="K4" s="56" t="s">
        <v>14</v>
      </c>
    </row>
    <row r="5" spans="1:11" s="57" customFormat="1" ht="15">
      <c r="A5" s="36">
        <v>1989</v>
      </c>
      <c r="B5" s="53">
        <v>3</v>
      </c>
      <c r="C5" s="54">
        <v>0</v>
      </c>
      <c r="D5" s="53">
        <v>3</v>
      </c>
      <c r="E5" s="54">
        <v>0</v>
      </c>
      <c r="F5" s="53">
        <v>3</v>
      </c>
      <c r="G5" s="54">
        <v>0</v>
      </c>
      <c r="H5" s="53">
        <v>3</v>
      </c>
      <c r="I5" s="54">
        <v>0</v>
      </c>
      <c r="J5" s="55">
        <f>SUM(C5+E5+G5+I5)</f>
        <v>0</v>
      </c>
      <c r="K5" s="56" t="s">
        <v>15</v>
      </c>
    </row>
    <row r="6" spans="1:11" s="57" customFormat="1" ht="15">
      <c r="A6" s="36">
        <v>1990</v>
      </c>
      <c r="B6" s="53">
        <v>3</v>
      </c>
      <c r="C6" s="54">
        <v>0</v>
      </c>
      <c r="D6" s="53">
        <v>3</v>
      </c>
      <c r="E6" s="54">
        <v>256.6666666666667</v>
      </c>
      <c r="F6" s="53">
        <v>3</v>
      </c>
      <c r="G6" s="54">
        <v>205.66666666666666</v>
      </c>
      <c r="H6" s="53">
        <v>3</v>
      </c>
      <c r="I6" s="54">
        <v>420.6666666666667</v>
      </c>
      <c r="J6" s="55">
        <f>SUM(C6+E6+G6+I6)</f>
        <v>883</v>
      </c>
      <c r="K6" s="56" t="s">
        <v>16</v>
      </c>
    </row>
    <row r="7" spans="1:11" s="57" customFormat="1" ht="15">
      <c r="A7" s="36">
        <v>1991</v>
      </c>
      <c r="B7" s="53">
        <v>3</v>
      </c>
      <c r="C7" s="54">
        <v>0</v>
      </c>
      <c r="D7" s="53">
        <v>3</v>
      </c>
      <c r="E7" s="54">
        <v>348.3333333333333</v>
      </c>
      <c r="F7" s="53">
        <v>3</v>
      </c>
      <c r="G7" s="54">
        <v>183.33333333333334</v>
      </c>
      <c r="H7" s="53">
        <v>3</v>
      </c>
      <c r="I7" s="54">
        <v>400</v>
      </c>
      <c r="J7" s="55">
        <f>SUM(C7+E7+G7+I7)</f>
        <v>931.6666666666666</v>
      </c>
      <c r="K7" s="56" t="s">
        <v>17</v>
      </c>
    </row>
    <row r="8" spans="1:11" s="57" customFormat="1" ht="15">
      <c r="A8" s="36">
        <v>1992</v>
      </c>
      <c r="B8" s="53">
        <v>3</v>
      </c>
      <c r="C8" s="54">
        <v>0</v>
      </c>
      <c r="D8" s="53">
        <v>3</v>
      </c>
      <c r="E8" s="54">
        <v>501.6666666666667</v>
      </c>
      <c r="F8" s="53">
        <v>3</v>
      </c>
      <c r="G8" s="54">
        <v>270</v>
      </c>
      <c r="H8" s="53">
        <v>3</v>
      </c>
      <c r="I8" s="54">
        <v>441.3666666666666</v>
      </c>
      <c r="J8" s="55">
        <f>SUM(C8+E8+G8+I8)</f>
        <v>1213.0333333333333</v>
      </c>
      <c r="K8" s="56" t="s">
        <v>18</v>
      </c>
    </row>
    <row r="9" spans="1:11" s="57" customFormat="1" ht="15">
      <c r="A9" s="36">
        <v>1993</v>
      </c>
      <c r="B9" s="53">
        <v>4</v>
      </c>
      <c r="C9" s="54">
        <v>230.35</v>
      </c>
      <c r="D9" s="53">
        <v>4</v>
      </c>
      <c r="E9" s="54">
        <v>340.925</v>
      </c>
      <c r="F9" s="53">
        <v>4</v>
      </c>
      <c r="G9" s="54">
        <v>235.1275</v>
      </c>
      <c r="H9" s="53">
        <v>4</v>
      </c>
      <c r="I9" s="54">
        <v>491.05</v>
      </c>
      <c r="J9" s="55">
        <f>SUM(C9+E9+G9+I9)</f>
        <v>1297.4524999999999</v>
      </c>
      <c r="K9" s="56" t="s">
        <v>19</v>
      </c>
    </row>
    <row r="10" spans="1:11" s="57" customFormat="1" ht="15">
      <c r="A10" s="36">
        <v>1994</v>
      </c>
      <c r="B10" s="53">
        <v>4</v>
      </c>
      <c r="C10" s="54">
        <v>359.375</v>
      </c>
      <c r="D10" s="53">
        <v>4</v>
      </c>
      <c r="E10" s="54">
        <v>344.9</v>
      </c>
      <c r="F10" s="53">
        <v>4</v>
      </c>
      <c r="G10" s="54">
        <v>321.0375</v>
      </c>
      <c r="H10" s="53">
        <v>4</v>
      </c>
      <c r="I10" s="54">
        <v>383.5</v>
      </c>
      <c r="J10" s="55">
        <f>SUM(C10+E10+G10+I10)</f>
        <v>1408.8125</v>
      </c>
      <c r="K10" s="56" t="s">
        <v>20</v>
      </c>
    </row>
    <row r="11" spans="1:11" s="57" customFormat="1" ht="15">
      <c r="A11" s="36">
        <v>1995</v>
      </c>
      <c r="B11" s="53">
        <v>4</v>
      </c>
      <c r="C11" s="54">
        <v>336.25</v>
      </c>
      <c r="D11" s="53">
        <v>4</v>
      </c>
      <c r="E11" s="54">
        <v>367.5</v>
      </c>
      <c r="F11" s="53">
        <v>4</v>
      </c>
      <c r="G11" s="54">
        <v>243</v>
      </c>
      <c r="H11" s="53">
        <v>4</v>
      </c>
      <c r="I11" s="54">
        <v>440.25</v>
      </c>
      <c r="J11" s="55">
        <f>SUM(C11+E11+G11+I11)</f>
        <v>1387</v>
      </c>
      <c r="K11" s="56" t="s">
        <v>21</v>
      </c>
    </row>
    <row r="12" spans="1:11" s="57" customFormat="1" ht="15">
      <c r="A12" s="36">
        <v>1996</v>
      </c>
      <c r="B12" s="53">
        <v>4</v>
      </c>
      <c r="C12" s="54">
        <v>322.3</v>
      </c>
      <c r="D12" s="53">
        <v>4</v>
      </c>
      <c r="E12" s="54">
        <v>363.025</v>
      </c>
      <c r="F12" s="53">
        <v>4</v>
      </c>
      <c r="G12" s="54">
        <v>262.75</v>
      </c>
      <c r="H12" s="53">
        <v>4</v>
      </c>
      <c r="I12" s="54">
        <v>556.75</v>
      </c>
      <c r="J12" s="55">
        <f>SUM(C12+E12+G12+I12)</f>
        <v>1504.825</v>
      </c>
      <c r="K12" s="56" t="s">
        <v>22</v>
      </c>
    </row>
    <row r="13" spans="1:11" s="57" customFormat="1" ht="15">
      <c r="A13" s="36">
        <v>1997</v>
      </c>
      <c r="B13" s="53">
        <v>4</v>
      </c>
      <c r="C13" s="54">
        <v>324.325</v>
      </c>
      <c r="D13" s="53">
        <v>4</v>
      </c>
      <c r="E13" s="54">
        <v>470</v>
      </c>
      <c r="F13" s="53">
        <v>4</v>
      </c>
      <c r="G13" s="54">
        <v>300.25</v>
      </c>
      <c r="H13" s="53">
        <v>4</v>
      </c>
      <c r="I13" s="54">
        <v>637.5</v>
      </c>
      <c r="J13" s="55">
        <f>SUM(C13+E13+G13+I13)</f>
        <v>1732.075</v>
      </c>
      <c r="K13" s="56" t="s">
        <v>23</v>
      </c>
    </row>
    <row r="14" spans="1:11" s="57" customFormat="1" ht="15">
      <c r="A14" s="36">
        <v>1998</v>
      </c>
      <c r="B14" s="53">
        <v>5</v>
      </c>
      <c r="C14" s="54">
        <v>373.6</v>
      </c>
      <c r="D14" s="53">
        <v>5</v>
      </c>
      <c r="E14" s="54">
        <v>336</v>
      </c>
      <c r="F14" s="53">
        <v>5</v>
      </c>
      <c r="G14" s="54">
        <v>251</v>
      </c>
      <c r="H14" s="53">
        <v>5</v>
      </c>
      <c r="I14" s="54">
        <v>587</v>
      </c>
      <c r="J14" s="55">
        <f>SUM(C14+E14+G14+I14)</f>
        <v>1547.6</v>
      </c>
      <c r="K14" s="56" t="s">
        <v>24</v>
      </c>
    </row>
    <row r="15" spans="1:11" s="57" customFormat="1" ht="15">
      <c r="A15" s="36">
        <v>1999</v>
      </c>
      <c r="B15" s="53">
        <v>5</v>
      </c>
      <c r="C15" s="54">
        <v>348</v>
      </c>
      <c r="D15" s="53">
        <v>5</v>
      </c>
      <c r="E15" s="54">
        <v>376.7</v>
      </c>
      <c r="F15" s="53">
        <v>5</v>
      </c>
      <c r="G15" s="54">
        <v>240</v>
      </c>
      <c r="H15" s="53">
        <v>5</v>
      </c>
      <c r="I15" s="54">
        <v>538.3199999999999</v>
      </c>
      <c r="J15" s="55">
        <f>SUM(C15+E15+G15+I15)</f>
        <v>1503.02</v>
      </c>
      <c r="K15" s="56" t="s">
        <v>25</v>
      </c>
    </row>
    <row r="16" spans="1:11" s="57" customFormat="1" ht="15">
      <c r="A16" s="36">
        <v>2000</v>
      </c>
      <c r="B16" s="53">
        <v>5</v>
      </c>
      <c r="C16" s="54">
        <v>358.6</v>
      </c>
      <c r="D16" s="53">
        <v>5</v>
      </c>
      <c r="E16" s="54">
        <v>413.48</v>
      </c>
      <c r="F16" s="53">
        <v>5</v>
      </c>
      <c r="G16" s="54">
        <v>268</v>
      </c>
      <c r="H16" s="53">
        <v>5</v>
      </c>
      <c r="I16" s="54">
        <v>466.48</v>
      </c>
      <c r="J16" s="55">
        <f>SUM(C16+E16+G16+I16)</f>
        <v>1506.56</v>
      </c>
      <c r="K16" s="56" t="s">
        <v>26</v>
      </c>
    </row>
    <row r="17" spans="1:11" s="57" customFormat="1" ht="15">
      <c r="A17" s="36">
        <v>2001</v>
      </c>
      <c r="B17" s="53">
        <v>5</v>
      </c>
      <c r="C17" s="54">
        <v>271</v>
      </c>
      <c r="D17" s="53">
        <v>5</v>
      </c>
      <c r="E17" s="54">
        <v>385.2</v>
      </c>
      <c r="F17" s="53">
        <v>5</v>
      </c>
      <c r="G17" s="54">
        <v>245</v>
      </c>
      <c r="H17" s="53">
        <v>5</v>
      </c>
      <c r="I17" s="54">
        <v>536.38</v>
      </c>
      <c r="J17" s="55">
        <f>SUM(C17+E17+G17+I17)</f>
        <v>1437.58</v>
      </c>
      <c r="K17" s="56" t="s">
        <v>27</v>
      </c>
    </row>
    <row r="18" spans="1:11" s="57" customFormat="1" ht="15">
      <c r="A18" s="36">
        <v>2002</v>
      </c>
      <c r="B18" s="53">
        <v>5</v>
      </c>
      <c r="C18" s="54">
        <v>418.6</v>
      </c>
      <c r="D18" s="53">
        <v>5</v>
      </c>
      <c r="E18" s="54">
        <v>456.4</v>
      </c>
      <c r="F18" s="53">
        <v>5</v>
      </c>
      <c r="G18" s="54">
        <v>222.4</v>
      </c>
      <c r="H18" s="53">
        <v>5</v>
      </c>
      <c r="I18" s="54">
        <v>492</v>
      </c>
      <c r="J18" s="55">
        <f>SUM(C18+E18+G18+I18)</f>
        <v>1589.4</v>
      </c>
      <c r="K18" s="56" t="s">
        <v>28</v>
      </c>
    </row>
    <row r="19" spans="1:11" s="57" customFormat="1" ht="15">
      <c r="A19" s="36">
        <v>2003</v>
      </c>
      <c r="B19" s="53">
        <v>5</v>
      </c>
      <c r="C19" s="54">
        <v>459.6</v>
      </c>
      <c r="D19" s="53">
        <v>5</v>
      </c>
      <c r="E19" s="54">
        <v>415.36</v>
      </c>
      <c r="F19" s="53">
        <v>5</v>
      </c>
      <c r="G19" s="54">
        <v>252.42</v>
      </c>
      <c r="H19" s="53">
        <v>5</v>
      </c>
      <c r="I19" s="54">
        <v>452.93999999999994</v>
      </c>
      <c r="J19" s="55">
        <f>SUM(C19+E19+G19+I19)</f>
        <v>1580.3200000000002</v>
      </c>
      <c r="K19" s="56" t="s">
        <v>29</v>
      </c>
    </row>
    <row r="20" spans="1:11" s="57" customFormat="1" ht="15">
      <c r="A20" s="36">
        <v>2004</v>
      </c>
      <c r="B20" s="53">
        <v>5</v>
      </c>
      <c r="C20" s="54">
        <v>504.8</v>
      </c>
      <c r="D20" s="53">
        <v>5</v>
      </c>
      <c r="E20" s="54">
        <v>518.28</v>
      </c>
      <c r="F20" s="53">
        <v>5</v>
      </c>
      <c r="G20" s="54">
        <v>341.66999999999996</v>
      </c>
      <c r="H20" s="53">
        <v>5</v>
      </c>
      <c r="I20" s="54">
        <v>633.62</v>
      </c>
      <c r="J20" s="55">
        <f>SUM(C20+E20+G20+I20)</f>
        <v>1998.37</v>
      </c>
      <c r="K20" s="56" t="s">
        <v>30</v>
      </c>
    </row>
    <row r="21" spans="1:11" s="57" customFormat="1" ht="15">
      <c r="A21" s="36">
        <v>2005</v>
      </c>
      <c r="B21" s="53">
        <v>5</v>
      </c>
      <c r="C21" s="54">
        <v>581.72</v>
      </c>
      <c r="D21" s="53">
        <v>5</v>
      </c>
      <c r="E21" s="54">
        <v>657.9300000000001</v>
      </c>
      <c r="F21" s="53">
        <v>5</v>
      </c>
      <c r="G21" s="54">
        <v>390.85</v>
      </c>
      <c r="H21" s="53">
        <v>5</v>
      </c>
      <c r="I21" s="54">
        <v>860.1</v>
      </c>
      <c r="J21" s="55">
        <f>SUM(C21+E21+G21+I21)</f>
        <v>2490.6</v>
      </c>
      <c r="K21" s="56" t="s">
        <v>31</v>
      </c>
    </row>
    <row r="22" spans="1:11" s="57" customFormat="1" ht="15">
      <c r="A22" s="36">
        <v>2006</v>
      </c>
      <c r="B22" s="53">
        <v>5</v>
      </c>
      <c r="C22" s="54">
        <v>589.6</v>
      </c>
      <c r="D22" s="53">
        <v>5</v>
      </c>
      <c r="E22" s="54">
        <v>633.4</v>
      </c>
      <c r="F22" s="53">
        <v>5</v>
      </c>
      <c r="G22" s="54">
        <v>460</v>
      </c>
      <c r="H22" s="53">
        <v>5</v>
      </c>
      <c r="I22" s="54">
        <v>740.8</v>
      </c>
      <c r="J22" s="55">
        <f>SUM(C22+E22+G22+I22)</f>
        <v>2423.8</v>
      </c>
      <c r="K22" s="56" t="s">
        <v>32</v>
      </c>
    </row>
    <row r="23" spans="1:11" s="57" customFormat="1" ht="15">
      <c r="A23" s="36">
        <v>2007</v>
      </c>
      <c r="B23" s="53">
        <v>5</v>
      </c>
      <c r="C23" s="54">
        <v>513.6</v>
      </c>
      <c r="D23" s="53">
        <v>5</v>
      </c>
      <c r="E23" s="58">
        <v>751.2</v>
      </c>
      <c r="F23" s="53">
        <v>5</v>
      </c>
      <c r="G23" s="54">
        <v>510.8</v>
      </c>
      <c r="H23" s="53">
        <v>5</v>
      </c>
      <c r="I23" s="54">
        <v>830.4</v>
      </c>
      <c r="J23" s="55">
        <f>SUM(C23+E23+G23+I23)</f>
        <v>2606</v>
      </c>
      <c r="K23" s="56" t="s">
        <v>33</v>
      </c>
    </row>
    <row r="24" spans="1:11" s="57" customFormat="1" ht="15">
      <c r="A24" s="36">
        <v>2008</v>
      </c>
      <c r="B24" s="53">
        <v>5</v>
      </c>
      <c r="C24" s="54">
        <v>586.96</v>
      </c>
      <c r="D24" s="53">
        <v>5</v>
      </c>
      <c r="E24" s="54">
        <v>657.95</v>
      </c>
      <c r="F24" s="53">
        <v>5</v>
      </c>
      <c r="G24" s="54">
        <v>460.21000000000004</v>
      </c>
      <c r="H24" s="53">
        <v>5</v>
      </c>
      <c r="I24" s="54">
        <v>788.4300000000001</v>
      </c>
      <c r="J24" s="55">
        <f>SUM(C24+E24+G24+I24)</f>
        <v>2493.55</v>
      </c>
      <c r="K24" s="56" t="s">
        <v>34</v>
      </c>
    </row>
    <row r="25" spans="1:11" s="57" customFormat="1" ht="15">
      <c r="A25" s="36">
        <v>2009</v>
      </c>
      <c r="B25" s="59">
        <v>5</v>
      </c>
      <c r="C25" s="54">
        <v>631.8100000000001</v>
      </c>
      <c r="D25" s="59">
        <v>5</v>
      </c>
      <c r="E25" s="54">
        <v>727.7</v>
      </c>
      <c r="F25" s="59">
        <v>5</v>
      </c>
      <c r="G25" s="58">
        <v>513.54</v>
      </c>
      <c r="H25" s="59">
        <v>5</v>
      </c>
      <c r="I25" s="54">
        <v>963.03</v>
      </c>
      <c r="J25" s="55">
        <f>SUM(C25+E25+G25+I25)</f>
        <v>2836.08</v>
      </c>
      <c r="K25" s="56" t="s">
        <v>35</v>
      </c>
    </row>
    <row r="26" spans="1:11" s="57" customFormat="1" ht="15">
      <c r="A26" s="36">
        <v>2010</v>
      </c>
      <c r="B26" s="59">
        <v>5</v>
      </c>
      <c r="C26" s="54">
        <v>583.38</v>
      </c>
      <c r="D26" s="59">
        <v>5</v>
      </c>
      <c r="E26" s="54">
        <v>681.2</v>
      </c>
      <c r="F26" s="59">
        <v>5</v>
      </c>
      <c r="G26" s="54">
        <v>463.15</v>
      </c>
      <c r="H26" s="59">
        <v>5</v>
      </c>
      <c r="I26" s="54">
        <v>985.8700000000001</v>
      </c>
      <c r="J26" s="55">
        <f>SUM(C26+E26+G26+I26)</f>
        <v>2713.6000000000004</v>
      </c>
      <c r="K26" s="56" t="s">
        <v>36</v>
      </c>
    </row>
    <row r="27" spans="1:12" s="57" customFormat="1" ht="15">
      <c r="A27" s="36">
        <v>2011</v>
      </c>
      <c r="B27" s="59">
        <v>5</v>
      </c>
      <c r="C27" s="58">
        <v>704.05</v>
      </c>
      <c r="D27" s="59">
        <v>5</v>
      </c>
      <c r="E27" s="54">
        <v>740.48</v>
      </c>
      <c r="F27" s="59">
        <v>5</v>
      </c>
      <c r="G27" s="54">
        <v>470.61</v>
      </c>
      <c r="H27" s="59">
        <v>5</v>
      </c>
      <c r="I27" s="58">
        <v>1114</v>
      </c>
      <c r="J27" s="60">
        <f>SUM(C27+E27+G27+I27)</f>
        <v>3029.14</v>
      </c>
      <c r="K27" s="56" t="s">
        <v>37</v>
      </c>
      <c r="L27" s="61"/>
    </row>
    <row r="28" spans="1:12" s="57" customFormat="1" ht="15">
      <c r="A28" s="36">
        <v>2012</v>
      </c>
      <c r="B28" s="59">
        <v>6</v>
      </c>
      <c r="C28" s="54">
        <v>605.3166666666667</v>
      </c>
      <c r="D28" s="59">
        <v>6</v>
      </c>
      <c r="E28" s="54">
        <v>584.4833333333333</v>
      </c>
      <c r="F28" s="59">
        <v>6</v>
      </c>
      <c r="G28" s="54">
        <v>475.2583333333334</v>
      </c>
      <c r="H28" s="59">
        <v>7</v>
      </c>
      <c r="I28" s="54">
        <v>924.7071428571428</v>
      </c>
      <c r="J28" s="55">
        <f>SUM(C28+E28+G28+I28)</f>
        <v>2589.7654761904764</v>
      </c>
      <c r="K28" s="56" t="s">
        <v>38</v>
      </c>
      <c r="L28" s="61"/>
    </row>
    <row r="29" spans="2:11" s="36" customFormat="1" ht="15">
      <c r="B29" s="62"/>
      <c r="C29" s="62"/>
      <c r="D29" s="62"/>
      <c r="E29" s="62"/>
      <c r="F29" s="62"/>
      <c r="G29" s="62"/>
      <c r="H29" s="62"/>
      <c r="I29" s="62"/>
      <c r="J29" s="63"/>
      <c r="K29" s="64" t="s">
        <v>12</v>
      </c>
    </row>
    <row r="30" spans="1:11" s="57" customFormat="1" ht="14.25">
      <c r="A30" s="65"/>
      <c r="B30" s="66"/>
      <c r="C30" s="66"/>
      <c r="D30" s="66"/>
      <c r="E30" s="66"/>
      <c r="F30" s="66"/>
      <c r="G30" s="66"/>
      <c r="H30" s="66"/>
      <c r="I30" s="66"/>
      <c r="J30" s="67"/>
      <c r="K30" s="56"/>
    </row>
    <row r="31" spans="1:11" s="57" customFormat="1" ht="14.25">
      <c r="A31" s="65"/>
      <c r="B31" s="66"/>
      <c r="C31" s="66"/>
      <c r="D31" s="66"/>
      <c r="E31" s="66"/>
      <c r="F31" s="66"/>
      <c r="G31" s="66"/>
      <c r="H31" s="66"/>
      <c r="I31" s="66"/>
      <c r="J31" s="67"/>
      <c r="K31" s="56"/>
    </row>
    <row r="32" spans="1:11" s="57" customFormat="1" ht="14.25">
      <c r="A32" s="65"/>
      <c r="B32" s="66"/>
      <c r="C32" s="66"/>
      <c r="D32" s="66"/>
      <c r="E32" s="66"/>
      <c r="F32" s="66"/>
      <c r="G32" s="66"/>
      <c r="H32" s="66"/>
      <c r="I32" s="66"/>
      <c r="J32" s="67"/>
      <c r="K32" s="56"/>
    </row>
    <row r="33" spans="1:11" s="71" customFormat="1" ht="15">
      <c r="A33" s="61"/>
      <c r="B33" s="68"/>
      <c r="C33" s="68"/>
      <c r="D33" s="68"/>
      <c r="E33" s="68"/>
      <c r="F33" s="68"/>
      <c r="G33" s="68"/>
      <c r="H33" s="68"/>
      <c r="I33" s="68"/>
      <c r="J33" s="69"/>
      <c r="K33" s="70"/>
    </row>
    <row r="34" spans="1:11" s="57" customFormat="1" ht="14.25">
      <c r="A34" s="65"/>
      <c r="B34" s="66"/>
      <c r="C34" s="66"/>
      <c r="D34" s="66"/>
      <c r="E34" s="66"/>
      <c r="F34" s="66"/>
      <c r="G34" s="66"/>
      <c r="H34" s="66"/>
      <c r="I34" s="66"/>
      <c r="J34" s="67"/>
      <c r="K34" s="56"/>
    </row>
    <row r="35" spans="1:11" s="57" customFormat="1" ht="14.25">
      <c r="A35" s="65"/>
      <c r="B35" s="66"/>
      <c r="C35" s="66"/>
      <c r="D35" s="66"/>
      <c r="E35" s="66"/>
      <c r="F35" s="66"/>
      <c r="G35" s="66"/>
      <c r="H35" s="66"/>
      <c r="I35" s="66"/>
      <c r="J35" s="67"/>
      <c r="K35" s="56"/>
    </row>
    <row r="36" spans="1:11" s="57" customFormat="1" ht="14.25">
      <c r="A36" s="65"/>
      <c r="B36" s="66"/>
      <c r="C36" s="66"/>
      <c r="D36" s="66"/>
      <c r="E36" s="66"/>
      <c r="F36" s="66"/>
      <c r="G36" s="66"/>
      <c r="H36" s="66"/>
      <c r="I36" s="66"/>
      <c r="J36" s="67"/>
      <c r="K36" s="56"/>
    </row>
  </sheetData>
  <sheetProtection/>
  <mergeCells count="5">
    <mergeCell ref="B2:C2"/>
    <mergeCell ref="D2:E2"/>
    <mergeCell ref="F2:G2"/>
    <mergeCell ref="H2:I2"/>
    <mergeCell ref="B1:J1"/>
  </mergeCells>
  <printOptions gridLines="1" horizontalCentered="1"/>
  <pageMargins left="0" right="0" top="0.984251968503937" bottom="0.3937007874015748" header="0.5118110236220472" footer="0.5118110236220472"/>
  <pageSetup horizontalDpi="300" verticalDpi="300" orientation="landscape" paperSize="9" scale="86" r:id="rId1"/>
  <headerFooter alignWithMargins="0">
    <oddHeader>&amp;C&amp;"Arial,Bold"&amp;12FINALS ADMISSIONS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Scott</dc:creator>
  <cp:keywords/>
  <dc:description/>
  <cp:lastModifiedBy>L.M.Scott</cp:lastModifiedBy>
  <cp:lastPrinted>2012-09-03T11:10:32Z</cp:lastPrinted>
  <dcterms:created xsi:type="dcterms:W3CDTF">2000-08-24T01:05:58Z</dcterms:created>
  <dcterms:modified xsi:type="dcterms:W3CDTF">2012-09-03T11:10:59Z</dcterms:modified>
  <cp:category/>
  <cp:version/>
  <cp:contentType/>
  <cp:contentStatus/>
</cp:coreProperties>
</file>