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590" windowWidth="27195" windowHeight="13035"/>
  </bookViews>
  <sheets>
    <sheet name="Sandringham" sheetId="1" r:id="rId1"/>
  </sheets>
  <calcPr calcId="125725"/>
</workbook>
</file>

<file path=xl/calcChain.xml><?xml version="1.0" encoding="utf-8"?>
<calcChain xmlns="http://schemas.openxmlformats.org/spreadsheetml/2006/main">
  <c r="I76" i="1"/>
  <c r="I71"/>
  <c r="I44"/>
  <c r="I36"/>
  <c r="I33"/>
  <c r="I10"/>
  <c r="I9"/>
  <c r="J5"/>
  <c r="J3"/>
  <c r="I3"/>
</calcChain>
</file>

<file path=xl/sharedStrings.xml><?xml version="1.0" encoding="utf-8"?>
<sst xmlns="http://schemas.openxmlformats.org/spreadsheetml/2006/main" count="330" uniqueCount="246">
  <si>
    <t>SANDRINGHAM</t>
  </si>
  <si>
    <t>NO.</t>
  </si>
  <si>
    <t>SURNAME</t>
  </si>
  <si>
    <t>LS</t>
  </si>
  <si>
    <t>FIRSTNAME</t>
  </si>
  <si>
    <t>DOB</t>
  </si>
  <si>
    <t>HT</t>
  </si>
  <si>
    <t>WT</t>
  </si>
  <si>
    <t>PREVIOUS CLUB</t>
  </si>
  <si>
    <t>VFL GAMES</t>
  </si>
  <si>
    <t>VFL GOALS</t>
  </si>
  <si>
    <t>MARIGLIANI</t>
  </si>
  <si>
    <t>Marcus</t>
  </si>
  <si>
    <t>Essendon/Frankston (VFL)</t>
  </si>
  <si>
    <t>ALLEN</t>
  </si>
  <si>
    <t>Brendan</t>
  </si>
  <si>
    <t>Murray Bushrangers/Euroa</t>
  </si>
  <si>
    <t>DOWLER</t>
  </si>
  <si>
    <t>Beau</t>
  </si>
  <si>
    <t>Hawthorn/Noble Park</t>
  </si>
  <si>
    <t>PLOSTINS</t>
  </si>
  <si>
    <t>Jesse</t>
  </si>
  <si>
    <t>Sandringham Dragons</t>
  </si>
  <si>
    <t>HALLAHAN</t>
  </si>
  <si>
    <t>James</t>
  </si>
  <si>
    <t>Dandenong Stingrays/Sorrento</t>
  </si>
  <si>
    <t>SANDS</t>
  </si>
  <si>
    <t>Daniel</t>
  </si>
  <si>
    <t>West Adelaide (SANFL)/Wesley College</t>
  </si>
  <si>
    <t>WALLER</t>
  </si>
  <si>
    <t>Chris</t>
  </si>
  <si>
    <t>Beaumaris</t>
  </si>
  <si>
    <t>LOUREY</t>
  </si>
  <si>
    <t>Michael</t>
  </si>
  <si>
    <t>Frankston (VFL)/Mt Eliza/Dandenong Stingrays</t>
  </si>
  <si>
    <t>COOK</t>
  </si>
  <si>
    <t>Myke</t>
  </si>
  <si>
    <t>Adelaide/Sandringham Dragons</t>
  </si>
  <si>
    <t>SIKORA</t>
  </si>
  <si>
    <t>Heatherton FC</t>
  </si>
  <si>
    <t>JETTA</t>
  </si>
  <si>
    <t>Rodney</t>
  </si>
  <si>
    <t>MAVRIC</t>
  </si>
  <si>
    <t>Tim</t>
  </si>
  <si>
    <t>St Bedes Mentone</t>
  </si>
  <si>
    <t>MICHALIADES</t>
  </si>
  <si>
    <t>Knox Falcons</t>
  </si>
  <si>
    <t>JONES</t>
  </si>
  <si>
    <t>Dylan</t>
  </si>
  <si>
    <t>Sandringham Dragons/Wesley Collage</t>
  </si>
  <si>
    <t>FLEMING</t>
  </si>
  <si>
    <t>Andrew</t>
  </si>
  <si>
    <t>Sandringham Dragons/Haileybury College</t>
  </si>
  <si>
    <t>SMITH-CAMERON</t>
  </si>
  <si>
    <t>Keiffer</t>
  </si>
  <si>
    <t>Old Mentonians/Sandringham Dragons</t>
  </si>
  <si>
    <t>IRVING</t>
  </si>
  <si>
    <t>Seaford</t>
  </si>
  <si>
    <t>BRUNO</t>
  </si>
  <si>
    <t>Jay</t>
  </si>
  <si>
    <t>Sandringham Dragons/St Kilda City</t>
  </si>
  <si>
    <t>BROWN</t>
  </si>
  <si>
    <t>Darcy</t>
  </si>
  <si>
    <t>Cheltenham JFC/Sandringham Dragons/Old Melburnians</t>
  </si>
  <si>
    <t>MEEHAN</t>
  </si>
  <si>
    <t>COCKIE</t>
  </si>
  <si>
    <t>Adam</t>
  </si>
  <si>
    <t>Subiaco/West Coast Eagles</t>
  </si>
  <si>
    <t>SHARP</t>
  </si>
  <si>
    <t>Cameron</t>
  </si>
  <si>
    <t>Hampton Rovers/Sandringham Dragons</t>
  </si>
  <si>
    <t>SHAKALLIS</t>
  </si>
  <si>
    <t xml:space="preserve">Peter </t>
  </si>
  <si>
    <t>Old Haileyburians/Sandringham Dragons</t>
  </si>
  <si>
    <t>BOWLES</t>
  </si>
  <si>
    <t>Matthew</t>
  </si>
  <si>
    <t>Hampton/St Bedes Mentone/Noble Park</t>
  </si>
  <si>
    <t>COLEMAN</t>
  </si>
  <si>
    <t>Jackson</t>
  </si>
  <si>
    <t>SORIANO</t>
  </si>
  <si>
    <t>Anthony</t>
  </si>
  <si>
    <t>Port Melbourne Colts/Bulleen Templestowe JFC/Oakleigh Chargers</t>
  </si>
  <si>
    <t>RIST</t>
  </si>
  <si>
    <t>Billymo</t>
  </si>
  <si>
    <t>Labrador (QLD)</t>
  </si>
  <si>
    <t>STAPLETON</t>
  </si>
  <si>
    <t>Matt</t>
  </si>
  <si>
    <t>Bunyip/Sandringham Dragons</t>
  </si>
  <si>
    <t>STEVENS</t>
  </si>
  <si>
    <t>Thomas</t>
  </si>
  <si>
    <t>Moama/Echuca/Bendigo Pioneers</t>
  </si>
  <si>
    <t>PEAKE</t>
  </si>
  <si>
    <t>*</t>
  </si>
  <si>
    <t>Brett</t>
  </si>
  <si>
    <t>East Fremantle (WA)/Fremantle</t>
  </si>
  <si>
    <t>SIMPKIN</t>
  </si>
  <si>
    <t>Tom</t>
  </si>
  <si>
    <t>Colac/Geelong Falcons</t>
  </si>
  <si>
    <t>MILERA</t>
  </si>
  <si>
    <t>Terry</t>
  </si>
  <si>
    <t>Port Adelaide Magpies</t>
  </si>
  <si>
    <t>SAAD</t>
  </si>
  <si>
    <t>Ahmed</t>
  </si>
  <si>
    <t>Northern Bullants</t>
  </si>
  <si>
    <t>POLO</t>
  </si>
  <si>
    <t>Dean</t>
  </si>
  <si>
    <t>Wy Yung/Gippsland Power/Richmond</t>
  </si>
  <si>
    <t>CRIPPS</t>
  </si>
  <si>
    <t>Jamie</t>
  </si>
  <si>
    <t>East Fremantle (WA)</t>
  </si>
  <si>
    <t>LEVER</t>
  </si>
  <si>
    <t>South Barwon/Geelong Falcons</t>
  </si>
  <si>
    <t>WILKES</t>
  </si>
  <si>
    <t>Claremont (WA)/West Coast</t>
  </si>
  <si>
    <t>DUNELL</t>
  </si>
  <si>
    <t>#</t>
  </si>
  <si>
    <t>Sam</t>
  </si>
  <si>
    <t>Old Melburnians/Bendigo (VFL)</t>
  </si>
  <si>
    <t>SHENTON</t>
  </si>
  <si>
    <t>Golden Grove FC/Norwood (SA)</t>
  </si>
  <si>
    <t>STALEY</t>
  </si>
  <si>
    <t>Jordan</t>
  </si>
  <si>
    <t>Foster FC/Gippsland Power</t>
  </si>
  <si>
    <t>MINCHINGTON</t>
  </si>
  <si>
    <t>Darren</t>
  </si>
  <si>
    <t>Dromana JFC/Dandenong Stingrays</t>
  </si>
  <si>
    <t>GALLAGHER</t>
  </si>
  <si>
    <t>David</t>
  </si>
  <si>
    <t>Carlton/Adelaide</t>
  </si>
  <si>
    <t>CURREN</t>
  </si>
  <si>
    <t>Mt Eliza/Dandenong Stingrays</t>
  </si>
  <si>
    <t>ARCHER</t>
  </si>
  <si>
    <t>Clarence/Tasmania U18</t>
  </si>
  <si>
    <t>SHEPHEARD</t>
  </si>
  <si>
    <t>Hamish</t>
  </si>
  <si>
    <t>BEECH</t>
  </si>
  <si>
    <t>Jack</t>
  </si>
  <si>
    <t>Caufield Bears JFC/Sandringham Dragons</t>
  </si>
  <si>
    <t>BUCKLEY</t>
  </si>
  <si>
    <t>Ormond JFC/Sandringham Dragons/Ormond</t>
  </si>
  <si>
    <t>LA ROCCA</t>
  </si>
  <si>
    <t>Travis</t>
  </si>
  <si>
    <t>Dingley JFC/Sandringham Dragons</t>
  </si>
  <si>
    <t>PRIDGEON</t>
  </si>
  <si>
    <t>Hopetoun</t>
  </si>
  <si>
    <t>WIDDOWSON</t>
  </si>
  <si>
    <t>Davenport (TAS)/East Brighton</t>
  </si>
  <si>
    <t>MALEY</t>
  </si>
  <si>
    <t>Edithvale-Aspendale/Caulfield Grammar</t>
  </si>
  <si>
    <t>MAITLAND</t>
  </si>
  <si>
    <t>Cheltenham JFC/Sandringham Dragons</t>
  </si>
  <si>
    <t>BARNHOORN</t>
  </si>
  <si>
    <t>Luke</t>
  </si>
  <si>
    <t>WILLIAMS</t>
  </si>
  <si>
    <t>Dingley JFC/Noble Park/Sandringham Dragons</t>
  </si>
  <si>
    <t>ILIOV</t>
  </si>
  <si>
    <t>Nick</t>
  </si>
  <si>
    <t>East Ringwood/Eastern Ranges/Box Hill Hawks</t>
  </si>
  <si>
    <t>BOYD</t>
  </si>
  <si>
    <t>Lachlan</t>
  </si>
  <si>
    <t>Beaumaris JFC/Sandringham Dragons</t>
  </si>
  <si>
    <t>MURRAY</t>
  </si>
  <si>
    <t>Angus</t>
  </si>
  <si>
    <t>Black Rock</t>
  </si>
  <si>
    <t>MCEVOY</t>
  </si>
  <si>
    <t>Taylor</t>
  </si>
  <si>
    <t>Waverley Blues/Knox Falcons</t>
  </si>
  <si>
    <t>SLADE</t>
  </si>
  <si>
    <t>Josh</t>
  </si>
  <si>
    <t>Portland</t>
  </si>
  <si>
    <t>CROCKER</t>
  </si>
  <si>
    <t>Canterbury/Oakleigh Chargers</t>
  </si>
  <si>
    <t>LEDGER</t>
  </si>
  <si>
    <t>Claremont (WA)</t>
  </si>
  <si>
    <t>SIPOSS</t>
  </si>
  <si>
    <t>Arryn</t>
  </si>
  <si>
    <t>Beaconsfield/Dandenong Stingrays</t>
  </si>
  <si>
    <t>NEWNES</t>
  </si>
  <si>
    <t>Ivanhoe/Northern Knights</t>
  </si>
  <si>
    <t>FERGUSON</t>
  </si>
  <si>
    <t>Pennant Hills/GWS U18</t>
  </si>
  <si>
    <t>ANDREOLI</t>
  </si>
  <si>
    <t>Warrick</t>
  </si>
  <si>
    <t>South Fremantle (WA)</t>
  </si>
  <si>
    <t>Clinton</t>
  </si>
  <si>
    <t xml:space="preserve">South Fremantle (WA)  </t>
  </si>
  <si>
    <t>GWILT</t>
  </si>
  <si>
    <t>Noble Park</t>
  </si>
  <si>
    <t>WINMAR</t>
  </si>
  <si>
    <t>STANLEY</t>
  </si>
  <si>
    <t>Rhys</t>
  </si>
  <si>
    <t>West Adelaide (SA)</t>
  </si>
  <si>
    <t>CLARKE</t>
  </si>
  <si>
    <t>Raphael</t>
  </si>
  <si>
    <t>St Marys (NT)</t>
  </si>
  <si>
    <t>GEARY</t>
  </si>
  <si>
    <t>Jarryn</t>
  </si>
  <si>
    <t>Eaglehawk/Bendigo Pioneers</t>
  </si>
  <si>
    <t>ROSS</t>
  </si>
  <si>
    <t>Sebastian</t>
  </si>
  <si>
    <t>Horsham Demons/North Ballarat Rebels</t>
  </si>
  <si>
    <t>MARKWORTH</t>
  </si>
  <si>
    <t>Macedon/Calder Cannons</t>
  </si>
  <si>
    <t>ARMITAGE</t>
  </si>
  <si>
    <t>Morningside (Qld)</t>
  </si>
  <si>
    <t>WEBSTER</t>
  </si>
  <si>
    <t>Jimmy</t>
  </si>
  <si>
    <t>Glenorchy (Tas)</t>
  </si>
  <si>
    <t>STEVEN</t>
  </si>
  <si>
    <t>Lorne/Geelong Falcons</t>
  </si>
  <si>
    <t>DEMPSTER</t>
  </si>
  <si>
    <t>Sean</t>
  </si>
  <si>
    <t>Snowy Rovers/Gippsland Power/Sydney</t>
  </si>
  <si>
    <t>RAY</t>
  </si>
  <si>
    <t>Farren</t>
  </si>
  <si>
    <t>Peel Thunder (WA)/Western Bulldogs</t>
  </si>
  <si>
    <t>SCHNIEDER</t>
  </si>
  <si>
    <t>Osborne/NSW-ACT U18/Sydney</t>
  </si>
  <si>
    <t>BLAKE</t>
  </si>
  <si>
    <t>Jason</t>
  </si>
  <si>
    <t>Beaumaris/Sandringham Dragons</t>
  </si>
  <si>
    <t>DAL SANTO</t>
  </si>
  <si>
    <t>Sandhurst/Bendigo Pioneers</t>
  </si>
  <si>
    <t>FISHER</t>
  </si>
  <si>
    <t>GILBERT</t>
  </si>
  <si>
    <t>Southport (Qld)</t>
  </si>
  <si>
    <t>GODDARD</t>
  </si>
  <si>
    <t>Brendon</t>
  </si>
  <si>
    <t>Traralgon/Gippsland Power</t>
  </si>
  <si>
    <t>GRAM</t>
  </si>
  <si>
    <t>Sale/Gippsland Power/Brisbane</t>
  </si>
  <si>
    <t>HAYES</t>
  </si>
  <si>
    <t>Lenny</t>
  </si>
  <si>
    <t>Pennant Hills/NSW-ACT U18</t>
  </si>
  <si>
    <t>KOSCHITZKE</t>
  </si>
  <si>
    <t>Justin</t>
  </si>
  <si>
    <t>Brocklesby/Albury (NSW)/Murray Bushrangers</t>
  </si>
  <si>
    <t>Ben</t>
  </si>
  <si>
    <t>Dederang-Mt Beauty/Murray Bushrangers</t>
  </si>
  <si>
    <t>MILNE</t>
  </si>
  <si>
    <t>Stephen</t>
  </si>
  <si>
    <t>Noble Park/Dandenong Stingrays/Ess Res</t>
  </si>
  <si>
    <t>MONTAGNA</t>
  </si>
  <si>
    <t>Leigh</t>
  </si>
  <si>
    <t>Balwyn/Northern Knights</t>
  </si>
  <si>
    <t>RIEWOLDT</t>
  </si>
</sst>
</file>

<file path=xl/styles.xml><?xml version="1.0" encoding="utf-8"?>
<styleSheet xmlns="http://schemas.openxmlformats.org/spreadsheetml/2006/main">
  <numFmts count="1">
    <numFmt numFmtId="164" formatCode="[$-C09]dd\-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/>
    </xf>
    <xf numFmtId="0" fontId="4" fillId="0" borderId="0" xfId="2" applyFont="1" applyBorder="1"/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left"/>
    </xf>
    <xf numFmtId="0" fontId="6" fillId="3" borderId="2" xfId="2" applyFont="1" applyFill="1" applyBorder="1" applyAlignment="1">
      <alignment horizontal="center"/>
    </xf>
    <xf numFmtId="0" fontId="7" fillId="0" borderId="0" xfId="2" applyFont="1"/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0" fillId="0" borderId="2" xfId="0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6">
    <cellStyle name="Normal" xfId="0" builtinId="0"/>
    <cellStyle name="Normal 2" xfId="4"/>
    <cellStyle name="Normal 2 2" xfId="2"/>
    <cellStyle name="Normal 2 3" xfId="5"/>
    <cellStyle name="Normal 3" xfId="1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Normal="100" zoomScaleSheetLayoutView="100" workbookViewId="0">
      <selection activeCell="H61" sqref="H61"/>
    </sheetView>
  </sheetViews>
  <sheetFormatPr defaultRowHeight="15"/>
  <cols>
    <col min="1" max="1" width="6.7109375" style="34" customWidth="1"/>
    <col min="2" max="2" width="17.5703125" style="34" bestFit="1" customWidth="1"/>
    <col min="3" max="3" width="2.85546875" style="34" customWidth="1"/>
    <col min="4" max="4" width="16.7109375" style="34" customWidth="1"/>
    <col min="5" max="5" width="13.7109375" style="35" customWidth="1"/>
    <col min="6" max="7" width="9.7109375" style="35" customWidth="1"/>
    <col min="8" max="8" width="61.42578125" style="36" customWidth="1"/>
    <col min="9" max="10" width="10.7109375" style="35" customWidth="1"/>
    <col min="11" max="16384" width="9.140625" style="34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 t="s">
        <v>9</v>
      </c>
      <c r="J2" s="6" t="s">
        <v>10</v>
      </c>
    </row>
    <row r="3" spans="1:10" s="16" customFormat="1">
      <c r="A3" s="8">
        <v>1</v>
      </c>
      <c r="B3" s="9" t="s">
        <v>11</v>
      </c>
      <c r="C3" s="10"/>
      <c r="D3" s="11" t="s">
        <v>12</v>
      </c>
      <c r="E3" s="12">
        <v>31386</v>
      </c>
      <c r="F3" s="13">
        <v>182</v>
      </c>
      <c r="G3" s="13">
        <v>88</v>
      </c>
      <c r="H3" s="14" t="s">
        <v>13</v>
      </c>
      <c r="I3" s="15">
        <f>9+14+106</f>
        <v>129</v>
      </c>
      <c r="J3" s="15">
        <f>8+13+126</f>
        <v>147</v>
      </c>
    </row>
    <row r="4" spans="1:10" s="20" customFormat="1">
      <c r="A4" s="8">
        <v>2</v>
      </c>
      <c r="B4" s="17" t="s">
        <v>14</v>
      </c>
      <c r="C4" s="18"/>
      <c r="D4" s="13" t="s">
        <v>15</v>
      </c>
      <c r="E4" s="19">
        <v>33564</v>
      </c>
      <c r="F4" s="14">
        <v>189</v>
      </c>
      <c r="G4" s="14">
        <v>88</v>
      </c>
      <c r="H4" s="14" t="s">
        <v>16</v>
      </c>
      <c r="I4" s="15">
        <v>3</v>
      </c>
      <c r="J4" s="15">
        <v>0</v>
      </c>
    </row>
    <row r="5" spans="1:10" s="23" customFormat="1">
      <c r="A5" s="8">
        <v>3</v>
      </c>
      <c r="B5" s="17" t="s">
        <v>17</v>
      </c>
      <c r="C5" s="21"/>
      <c r="D5" s="22" t="s">
        <v>18</v>
      </c>
      <c r="E5" s="19">
        <v>32127</v>
      </c>
      <c r="F5" s="14">
        <v>194</v>
      </c>
      <c r="G5" s="14">
        <v>94</v>
      </c>
      <c r="H5" s="14" t="s">
        <v>19</v>
      </c>
      <c r="I5" s="15">
        <v>63</v>
      </c>
      <c r="J5" s="15">
        <f>15+48</f>
        <v>63</v>
      </c>
    </row>
    <row r="6" spans="1:10" s="23" customFormat="1">
      <c r="A6" s="8">
        <v>4</v>
      </c>
      <c r="B6" s="17" t="s">
        <v>20</v>
      </c>
      <c r="C6" s="21"/>
      <c r="D6" s="22" t="s">
        <v>21</v>
      </c>
      <c r="E6" s="19">
        <v>33633</v>
      </c>
      <c r="F6" s="14">
        <v>193</v>
      </c>
      <c r="G6" s="14">
        <v>90</v>
      </c>
      <c r="H6" s="14" t="s">
        <v>22</v>
      </c>
      <c r="I6" s="15">
        <v>0</v>
      </c>
      <c r="J6" s="15">
        <v>0</v>
      </c>
    </row>
    <row r="7" spans="1:10" s="16" customFormat="1">
      <c r="A7" s="8">
        <v>5</v>
      </c>
      <c r="B7" s="17" t="s">
        <v>23</v>
      </c>
      <c r="C7" s="21"/>
      <c r="D7" s="22" t="s">
        <v>24</v>
      </c>
      <c r="E7" s="19">
        <v>33273</v>
      </c>
      <c r="F7" s="14">
        <v>188</v>
      </c>
      <c r="G7" s="14">
        <v>80</v>
      </c>
      <c r="H7" s="14" t="s">
        <v>25</v>
      </c>
      <c r="I7" s="15">
        <v>17</v>
      </c>
      <c r="J7" s="15">
        <v>0</v>
      </c>
    </row>
    <row r="8" spans="1:10" s="23" customFormat="1">
      <c r="A8" s="8">
        <v>6</v>
      </c>
      <c r="B8" s="17" t="s">
        <v>26</v>
      </c>
      <c r="C8" s="21"/>
      <c r="D8" s="22" t="s">
        <v>27</v>
      </c>
      <c r="E8" s="19">
        <v>32610</v>
      </c>
      <c r="F8" s="14">
        <v>185</v>
      </c>
      <c r="G8" s="14">
        <v>82</v>
      </c>
      <c r="H8" s="14" t="s">
        <v>28</v>
      </c>
      <c r="I8" s="15">
        <v>4</v>
      </c>
      <c r="J8" s="15">
        <v>0</v>
      </c>
    </row>
    <row r="9" spans="1:10" s="16" customFormat="1">
      <c r="A9" s="8">
        <v>7</v>
      </c>
      <c r="B9" s="17" t="s">
        <v>29</v>
      </c>
      <c r="C9" s="21"/>
      <c r="D9" s="22" t="s">
        <v>30</v>
      </c>
      <c r="E9" s="19">
        <v>32349</v>
      </c>
      <c r="F9" s="14">
        <v>185</v>
      </c>
      <c r="G9" s="14">
        <v>81</v>
      </c>
      <c r="H9" s="14" t="s">
        <v>31</v>
      </c>
      <c r="I9" s="15">
        <f>17+16</f>
        <v>33</v>
      </c>
      <c r="J9" s="15">
        <v>13</v>
      </c>
    </row>
    <row r="10" spans="1:10" s="16" customFormat="1">
      <c r="A10" s="8">
        <v>8</v>
      </c>
      <c r="B10" s="17" t="s">
        <v>32</v>
      </c>
      <c r="C10" s="21"/>
      <c r="D10" s="22" t="s">
        <v>33</v>
      </c>
      <c r="E10" s="19">
        <v>32787</v>
      </c>
      <c r="F10" s="14">
        <v>193</v>
      </c>
      <c r="G10" s="14">
        <v>92</v>
      </c>
      <c r="H10" s="14" t="s">
        <v>34</v>
      </c>
      <c r="I10" s="15">
        <f>25+27</f>
        <v>52</v>
      </c>
      <c r="J10" s="15">
        <v>98</v>
      </c>
    </row>
    <row r="11" spans="1:10" s="16" customFormat="1">
      <c r="A11" s="8">
        <v>9</v>
      </c>
      <c r="B11" s="9" t="s">
        <v>35</v>
      </c>
      <c r="C11" s="18"/>
      <c r="D11" s="13" t="s">
        <v>36</v>
      </c>
      <c r="E11" s="19">
        <v>32790</v>
      </c>
      <c r="F11" s="14">
        <v>184</v>
      </c>
      <c r="G11" s="14">
        <v>83</v>
      </c>
      <c r="H11" s="14" t="s">
        <v>37</v>
      </c>
      <c r="I11" s="15">
        <v>0</v>
      </c>
      <c r="J11" s="15">
        <v>0</v>
      </c>
    </row>
    <row r="12" spans="1:10" s="16" customFormat="1">
      <c r="A12" s="8">
        <v>10</v>
      </c>
      <c r="B12" s="9" t="s">
        <v>38</v>
      </c>
      <c r="C12" s="18"/>
      <c r="D12" s="13" t="s">
        <v>33</v>
      </c>
      <c r="E12" s="19">
        <v>32534</v>
      </c>
      <c r="F12" s="14">
        <v>206</v>
      </c>
      <c r="G12" s="14">
        <v>103</v>
      </c>
      <c r="H12" s="14" t="s">
        <v>39</v>
      </c>
      <c r="I12" s="15">
        <v>0</v>
      </c>
      <c r="J12" s="15">
        <v>0</v>
      </c>
    </row>
    <row r="13" spans="1:10" s="16" customFormat="1">
      <c r="A13" s="8">
        <v>11</v>
      </c>
      <c r="B13" s="9" t="s">
        <v>40</v>
      </c>
      <c r="C13" s="18"/>
      <c r="D13" s="13" t="s">
        <v>41</v>
      </c>
      <c r="E13" s="12">
        <v>33818</v>
      </c>
      <c r="F13" s="13">
        <v>187</v>
      </c>
      <c r="G13" s="13">
        <v>94</v>
      </c>
      <c r="H13" s="14" t="s">
        <v>22</v>
      </c>
      <c r="I13" s="15">
        <v>2</v>
      </c>
      <c r="J13" s="15">
        <v>1</v>
      </c>
    </row>
    <row r="14" spans="1:10" s="23" customFormat="1">
      <c r="A14" s="8">
        <v>12</v>
      </c>
      <c r="B14" s="17" t="s">
        <v>42</v>
      </c>
      <c r="C14" s="21"/>
      <c r="D14" s="22" t="s">
        <v>43</v>
      </c>
      <c r="E14" s="19">
        <v>33027</v>
      </c>
      <c r="F14" s="14">
        <v>181</v>
      </c>
      <c r="G14" s="14">
        <v>82</v>
      </c>
      <c r="H14" s="14" t="s">
        <v>44</v>
      </c>
      <c r="I14" s="15">
        <v>0</v>
      </c>
      <c r="J14" s="15">
        <v>0</v>
      </c>
    </row>
    <row r="15" spans="1:10" s="23" customFormat="1">
      <c r="A15" s="8">
        <v>13</v>
      </c>
      <c r="B15" s="9" t="s">
        <v>45</v>
      </c>
      <c r="C15" s="18"/>
      <c r="D15" s="13" t="s">
        <v>30</v>
      </c>
      <c r="E15" s="19">
        <v>33590</v>
      </c>
      <c r="F15" s="14">
        <v>174</v>
      </c>
      <c r="G15" s="14">
        <v>69</v>
      </c>
      <c r="H15" s="14" t="s">
        <v>46</v>
      </c>
      <c r="I15" s="15">
        <v>7</v>
      </c>
      <c r="J15" s="15">
        <v>3</v>
      </c>
    </row>
    <row r="16" spans="1:10" s="16" customFormat="1">
      <c r="A16" s="8">
        <v>14</v>
      </c>
      <c r="B16" s="17" t="s">
        <v>47</v>
      </c>
      <c r="C16" s="21"/>
      <c r="D16" s="22" t="s">
        <v>48</v>
      </c>
      <c r="E16" s="19">
        <v>33545</v>
      </c>
      <c r="F16" s="14">
        <v>197</v>
      </c>
      <c r="G16" s="14">
        <v>92</v>
      </c>
      <c r="H16" s="14" t="s">
        <v>49</v>
      </c>
      <c r="I16" s="15">
        <v>1</v>
      </c>
      <c r="J16" s="15">
        <v>0</v>
      </c>
    </row>
    <row r="17" spans="1:10" s="16" customFormat="1">
      <c r="A17" s="8">
        <v>15</v>
      </c>
      <c r="B17" s="17" t="s">
        <v>50</v>
      </c>
      <c r="C17" s="21"/>
      <c r="D17" s="22" t="s">
        <v>51</v>
      </c>
      <c r="E17" s="19">
        <v>31961</v>
      </c>
      <c r="F17" s="14">
        <v>179</v>
      </c>
      <c r="G17" s="14">
        <v>78</v>
      </c>
      <c r="H17" s="14" t="s">
        <v>52</v>
      </c>
      <c r="I17" s="15">
        <v>10</v>
      </c>
      <c r="J17" s="15">
        <v>0</v>
      </c>
    </row>
    <row r="18" spans="1:10" s="23" customFormat="1">
      <c r="A18" s="8">
        <v>16</v>
      </c>
      <c r="B18" s="17" t="s">
        <v>53</v>
      </c>
      <c r="C18" s="21"/>
      <c r="D18" s="22" t="s">
        <v>54</v>
      </c>
      <c r="E18" s="19">
        <v>33039</v>
      </c>
      <c r="F18" s="14">
        <v>182</v>
      </c>
      <c r="G18" s="14">
        <v>74</v>
      </c>
      <c r="H18" s="14" t="s">
        <v>55</v>
      </c>
      <c r="I18" s="15">
        <v>1</v>
      </c>
      <c r="J18" s="15">
        <v>0</v>
      </c>
    </row>
    <row r="19" spans="1:10" s="16" customFormat="1">
      <c r="A19" s="8">
        <v>17</v>
      </c>
      <c r="B19" s="17" t="s">
        <v>56</v>
      </c>
      <c r="C19" s="21"/>
      <c r="D19" s="22" t="s">
        <v>30</v>
      </c>
      <c r="E19" s="19">
        <v>31786</v>
      </c>
      <c r="F19" s="14">
        <v>183</v>
      </c>
      <c r="G19" s="14">
        <v>86</v>
      </c>
      <c r="H19" s="14" t="s">
        <v>57</v>
      </c>
      <c r="I19" s="15">
        <v>16</v>
      </c>
      <c r="J19" s="15">
        <v>7</v>
      </c>
    </row>
    <row r="20" spans="1:10" s="23" customFormat="1">
      <c r="A20" s="8">
        <v>18</v>
      </c>
      <c r="B20" s="17" t="s">
        <v>58</v>
      </c>
      <c r="C20" s="21"/>
      <c r="D20" s="22" t="s">
        <v>59</v>
      </c>
      <c r="E20" s="19">
        <v>32301</v>
      </c>
      <c r="F20" s="14">
        <v>175</v>
      </c>
      <c r="G20" s="14">
        <v>75</v>
      </c>
      <c r="H20" s="14" t="s">
        <v>60</v>
      </c>
      <c r="I20" s="15">
        <v>7</v>
      </c>
      <c r="J20" s="15">
        <v>3</v>
      </c>
    </row>
    <row r="21" spans="1:10" s="16" customFormat="1">
      <c r="A21" s="8">
        <v>19</v>
      </c>
      <c r="B21" s="9" t="s">
        <v>61</v>
      </c>
      <c r="C21" s="10"/>
      <c r="D21" s="11" t="s">
        <v>62</v>
      </c>
      <c r="E21" s="19">
        <v>33758</v>
      </c>
      <c r="F21" s="13">
        <v>178</v>
      </c>
      <c r="G21" s="13">
        <v>65</v>
      </c>
      <c r="H21" s="14" t="s">
        <v>63</v>
      </c>
      <c r="I21" s="15">
        <v>3</v>
      </c>
      <c r="J21" s="15">
        <v>1</v>
      </c>
    </row>
    <row r="22" spans="1:10" s="23" customFormat="1">
      <c r="A22" s="8">
        <v>20</v>
      </c>
      <c r="B22" s="17" t="s">
        <v>64</v>
      </c>
      <c r="C22" s="21"/>
      <c r="D22" s="22" t="s">
        <v>33</v>
      </c>
      <c r="E22" s="19">
        <v>33250</v>
      </c>
      <c r="F22" s="14">
        <v>188</v>
      </c>
      <c r="G22" s="14">
        <v>95</v>
      </c>
      <c r="H22" s="14" t="s">
        <v>44</v>
      </c>
      <c r="I22" s="15">
        <v>1</v>
      </c>
      <c r="J22" s="15">
        <v>0</v>
      </c>
    </row>
    <row r="23" spans="1:10" s="23" customFormat="1">
      <c r="A23" s="8">
        <v>21</v>
      </c>
      <c r="B23" s="17" t="s">
        <v>65</v>
      </c>
      <c r="C23" s="21"/>
      <c r="D23" s="22" t="s">
        <v>66</v>
      </c>
      <c r="E23" s="19">
        <v>32616</v>
      </c>
      <c r="F23" s="14">
        <v>182</v>
      </c>
      <c r="G23" s="14">
        <v>85</v>
      </c>
      <c r="H23" s="14" t="s">
        <v>67</v>
      </c>
      <c r="I23" s="15">
        <v>0</v>
      </c>
      <c r="J23" s="15">
        <v>0</v>
      </c>
    </row>
    <row r="24" spans="1:10" s="16" customFormat="1">
      <c r="A24" s="8">
        <v>22</v>
      </c>
      <c r="B24" s="17" t="s">
        <v>68</v>
      </c>
      <c r="C24" s="21"/>
      <c r="D24" s="22" t="s">
        <v>69</v>
      </c>
      <c r="E24" s="19">
        <v>33802</v>
      </c>
      <c r="F24" s="14">
        <v>181</v>
      </c>
      <c r="G24" s="14">
        <v>78</v>
      </c>
      <c r="H24" s="14" t="s">
        <v>70</v>
      </c>
      <c r="I24" s="15">
        <v>3</v>
      </c>
      <c r="J24" s="15">
        <v>1</v>
      </c>
    </row>
    <row r="25" spans="1:10" s="16" customFormat="1">
      <c r="A25" s="8">
        <v>23</v>
      </c>
      <c r="B25" s="17" t="s">
        <v>71</v>
      </c>
      <c r="C25" s="21"/>
      <c r="D25" s="22" t="s">
        <v>72</v>
      </c>
      <c r="E25" s="19">
        <v>33391</v>
      </c>
      <c r="F25" s="14">
        <v>183</v>
      </c>
      <c r="G25" s="14">
        <v>78</v>
      </c>
      <c r="H25" s="14" t="s">
        <v>73</v>
      </c>
      <c r="I25" s="15">
        <v>2</v>
      </c>
      <c r="J25" s="15">
        <v>0</v>
      </c>
    </row>
    <row r="26" spans="1:10" s="16" customFormat="1">
      <c r="A26" s="8">
        <v>24</v>
      </c>
      <c r="B26" s="17" t="s">
        <v>74</v>
      </c>
      <c r="C26" s="21"/>
      <c r="D26" s="22" t="s">
        <v>75</v>
      </c>
      <c r="E26" s="12">
        <v>33268</v>
      </c>
      <c r="F26" s="13">
        <v>183</v>
      </c>
      <c r="G26" s="13">
        <v>82</v>
      </c>
      <c r="H26" s="14" t="s">
        <v>76</v>
      </c>
      <c r="I26" s="15">
        <v>0</v>
      </c>
      <c r="J26" s="15">
        <v>0</v>
      </c>
    </row>
    <row r="27" spans="1:10" s="16" customFormat="1">
      <c r="A27" s="8">
        <v>25</v>
      </c>
      <c r="B27" s="17" t="s">
        <v>77</v>
      </c>
      <c r="C27" s="21"/>
      <c r="D27" s="22" t="s">
        <v>78</v>
      </c>
      <c r="E27" s="19">
        <v>33590</v>
      </c>
      <c r="F27" s="14">
        <v>196</v>
      </c>
      <c r="G27" s="14">
        <v>92</v>
      </c>
      <c r="H27" s="14" t="s">
        <v>73</v>
      </c>
      <c r="I27" s="15">
        <v>1</v>
      </c>
      <c r="J27" s="15">
        <v>2</v>
      </c>
    </row>
    <row r="28" spans="1:10" s="16" customFormat="1">
      <c r="A28" s="8">
        <v>26</v>
      </c>
      <c r="B28" s="17" t="s">
        <v>79</v>
      </c>
      <c r="C28" s="21"/>
      <c r="D28" s="22" t="s">
        <v>80</v>
      </c>
      <c r="E28" s="19">
        <v>34122</v>
      </c>
      <c r="F28" s="14">
        <v>181</v>
      </c>
      <c r="G28" s="14">
        <v>73</v>
      </c>
      <c r="H28" s="14" t="s">
        <v>81</v>
      </c>
      <c r="I28" s="15">
        <v>0</v>
      </c>
      <c r="J28" s="15">
        <v>0</v>
      </c>
    </row>
    <row r="29" spans="1:10" s="16" customFormat="1">
      <c r="A29" s="8">
        <v>27</v>
      </c>
      <c r="B29" s="17" t="s">
        <v>82</v>
      </c>
      <c r="C29" s="21"/>
      <c r="D29" s="22" t="s">
        <v>83</v>
      </c>
      <c r="E29" s="19">
        <v>32930</v>
      </c>
      <c r="F29" s="14">
        <v>180</v>
      </c>
      <c r="G29" s="14">
        <v>77</v>
      </c>
      <c r="H29" s="14" t="s">
        <v>84</v>
      </c>
      <c r="I29" s="15">
        <v>0</v>
      </c>
      <c r="J29" s="15">
        <v>0</v>
      </c>
    </row>
    <row r="30" spans="1:10" s="16" customFormat="1">
      <c r="A30" s="8">
        <v>28</v>
      </c>
      <c r="B30" s="17" t="s">
        <v>85</v>
      </c>
      <c r="C30" s="21"/>
      <c r="D30" s="22" t="s">
        <v>86</v>
      </c>
      <c r="E30" s="19">
        <v>33108</v>
      </c>
      <c r="F30" s="14">
        <v>182</v>
      </c>
      <c r="G30" s="14">
        <v>78</v>
      </c>
      <c r="H30" s="14" t="s">
        <v>87</v>
      </c>
      <c r="I30" s="15">
        <v>4</v>
      </c>
      <c r="J30" s="15">
        <v>0</v>
      </c>
    </row>
    <row r="31" spans="1:10" s="16" customFormat="1">
      <c r="A31" s="8">
        <v>29</v>
      </c>
      <c r="B31" s="9" t="s">
        <v>88</v>
      </c>
      <c r="C31" s="18"/>
      <c r="D31" s="13" t="s">
        <v>89</v>
      </c>
      <c r="E31" s="12">
        <v>33972</v>
      </c>
      <c r="F31" s="14">
        <v>185</v>
      </c>
      <c r="G31" s="14">
        <v>75</v>
      </c>
      <c r="H31" s="14" t="s">
        <v>90</v>
      </c>
      <c r="I31" s="15">
        <v>0</v>
      </c>
      <c r="J31" s="15">
        <v>0</v>
      </c>
    </row>
    <row r="32" spans="1:10" s="23" customFormat="1">
      <c r="A32" s="24">
        <v>30</v>
      </c>
      <c r="B32" s="9" t="s">
        <v>91</v>
      </c>
      <c r="C32" s="25" t="s">
        <v>92</v>
      </c>
      <c r="D32" s="26" t="s">
        <v>93</v>
      </c>
      <c r="E32" s="27">
        <v>30502</v>
      </c>
      <c r="F32" s="26">
        <v>186</v>
      </c>
      <c r="G32" s="26">
        <v>86</v>
      </c>
      <c r="H32" s="26" t="s">
        <v>94</v>
      </c>
      <c r="I32" s="15">
        <v>6</v>
      </c>
      <c r="J32" s="15">
        <v>7</v>
      </c>
    </row>
    <row r="33" spans="1:10" s="16" customFormat="1">
      <c r="A33" s="24">
        <v>31</v>
      </c>
      <c r="B33" s="9" t="s">
        <v>95</v>
      </c>
      <c r="C33" s="25" t="s">
        <v>92</v>
      </c>
      <c r="D33" s="26" t="s">
        <v>96</v>
      </c>
      <c r="E33" s="27">
        <v>33092</v>
      </c>
      <c r="F33" s="26">
        <v>191</v>
      </c>
      <c r="G33" s="26">
        <v>91</v>
      </c>
      <c r="H33" s="26" t="s">
        <v>97</v>
      </c>
      <c r="I33" s="15">
        <f>27+15</f>
        <v>42</v>
      </c>
      <c r="J33" s="15">
        <v>2</v>
      </c>
    </row>
    <row r="34" spans="1:10" s="16" customFormat="1">
      <c r="A34" s="24">
        <v>32</v>
      </c>
      <c r="B34" s="9" t="s">
        <v>98</v>
      </c>
      <c r="C34" s="25" t="s">
        <v>92</v>
      </c>
      <c r="D34" s="26" t="s">
        <v>99</v>
      </c>
      <c r="E34" s="27">
        <v>32150</v>
      </c>
      <c r="F34" s="26">
        <v>183</v>
      </c>
      <c r="G34" s="26">
        <v>77</v>
      </c>
      <c r="H34" s="26" t="s">
        <v>100</v>
      </c>
      <c r="I34" s="15">
        <v>0</v>
      </c>
      <c r="J34" s="15">
        <v>0</v>
      </c>
    </row>
    <row r="35" spans="1:10" s="16" customFormat="1">
      <c r="A35" s="24">
        <v>33</v>
      </c>
      <c r="B35" s="9" t="s">
        <v>101</v>
      </c>
      <c r="C35" s="25" t="s">
        <v>92</v>
      </c>
      <c r="D35" s="26" t="s">
        <v>102</v>
      </c>
      <c r="E35" s="27">
        <v>32790</v>
      </c>
      <c r="F35" s="26">
        <v>175</v>
      </c>
      <c r="G35" s="26">
        <v>75</v>
      </c>
      <c r="H35" s="28" t="s">
        <v>103</v>
      </c>
      <c r="I35" s="15">
        <v>35</v>
      </c>
      <c r="J35" s="15">
        <v>73</v>
      </c>
    </row>
    <row r="36" spans="1:10" s="16" customFormat="1">
      <c r="A36" s="24">
        <v>34</v>
      </c>
      <c r="B36" s="9" t="s">
        <v>104</v>
      </c>
      <c r="C36" s="25" t="s">
        <v>92</v>
      </c>
      <c r="D36" s="26" t="s">
        <v>105</v>
      </c>
      <c r="E36" s="27">
        <v>31629</v>
      </c>
      <c r="F36" s="26">
        <v>187</v>
      </c>
      <c r="G36" s="29">
        <v>83</v>
      </c>
      <c r="H36" s="26" t="s">
        <v>106</v>
      </c>
      <c r="I36" s="15">
        <f>5+12+32</f>
        <v>49</v>
      </c>
      <c r="J36" s="15">
        <v>27</v>
      </c>
    </row>
    <row r="37" spans="1:10" s="16" customFormat="1">
      <c r="A37" s="24">
        <v>35</v>
      </c>
      <c r="B37" s="9" t="s">
        <v>107</v>
      </c>
      <c r="C37" s="25" t="s">
        <v>92</v>
      </c>
      <c r="D37" s="26" t="s">
        <v>108</v>
      </c>
      <c r="E37" s="27">
        <v>33717</v>
      </c>
      <c r="F37" s="29">
        <v>183</v>
      </c>
      <c r="G37" s="26">
        <v>81</v>
      </c>
      <c r="H37" s="26" t="s">
        <v>109</v>
      </c>
      <c r="I37" s="15">
        <v>3</v>
      </c>
      <c r="J37" s="15">
        <v>2</v>
      </c>
    </row>
    <row r="38" spans="1:10" s="16" customFormat="1">
      <c r="A38" s="24">
        <v>36</v>
      </c>
      <c r="B38" s="9" t="s">
        <v>110</v>
      </c>
      <c r="C38" s="25" t="s">
        <v>92</v>
      </c>
      <c r="D38" s="26" t="s">
        <v>59</v>
      </c>
      <c r="E38" s="27">
        <v>34135</v>
      </c>
      <c r="F38" s="29">
        <v>200</v>
      </c>
      <c r="G38" s="26">
        <v>81</v>
      </c>
      <c r="H38" s="28" t="s">
        <v>111</v>
      </c>
      <c r="I38" s="15">
        <v>0</v>
      </c>
      <c r="J38" s="15">
        <v>0</v>
      </c>
    </row>
    <row r="39" spans="1:10" s="16" customFormat="1">
      <c r="A39" s="24">
        <v>37</v>
      </c>
      <c r="B39" s="9" t="s">
        <v>112</v>
      </c>
      <c r="C39" s="25" t="s">
        <v>92</v>
      </c>
      <c r="D39" s="30" t="s">
        <v>18</v>
      </c>
      <c r="E39" s="27">
        <v>31491</v>
      </c>
      <c r="F39" s="26">
        <v>194</v>
      </c>
      <c r="G39" s="26">
        <v>100</v>
      </c>
      <c r="H39" s="28" t="s">
        <v>113</v>
      </c>
      <c r="I39" s="15">
        <v>0</v>
      </c>
      <c r="J39" s="15">
        <v>0</v>
      </c>
    </row>
    <row r="40" spans="1:10" s="16" customFormat="1">
      <c r="A40" s="24">
        <v>38</v>
      </c>
      <c r="B40" s="9" t="s">
        <v>114</v>
      </c>
      <c r="C40" s="25" t="s">
        <v>115</v>
      </c>
      <c r="D40" s="26" t="s">
        <v>116</v>
      </c>
      <c r="E40" s="27">
        <v>32925</v>
      </c>
      <c r="F40" s="26">
        <v>189</v>
      </c>
      <c r="G40" s="26">
        <v>91</v>
      </c>
      <c r="H40" s="31" t="s">
        <v>117</v>
      </c>
      <c r="I40" s="15">
        <v>6</v>
      </c>
      <c r="J40" s="15">
        <v>4</v>
      </c>
    </row>
    <row r="41" spans="1:10" s="16" customFormat="1">
      <c r="A41" s="24">
        <v>39</v>
      </c>
      <c r="B41" s="9" t="s">
        <v>118</v>
      </c>
      <c r="C41" s="25" t="s">
        <v>115</v>
      </c>
      <c r="D41" s="26" t="s">
        <v>69</v>
      </c>
      <c r="E41" s="27">
        <v>33143</v>
      </c>
      <c r="F41" s="26">
        <v>188</v>
      </c>
      <c r="G41" s="26">
        <v>84</v>
      </c>
      <c r="H41" s="31" t="s">
        <v>119</v>
      </c>
      <c r="I41" s="15">
        <v>0</v>
      </c>
      <c r="J41" s="15">
        <v>0</v>
      </c>
    </row>
    <row r="42" spans="1:10" s="16" customFormat="1">
      <c r="A42" s="24">
        <v>40</v>
      </c>
      <c r="B42" s="9" t="s">
        <v>120</v>
      </c>
      <c r="C42" s="25" t="s">
        <v>115</v>
      </c>
      <c r="D42" s="26" t="s">
        <v>121</v>
      </c>
      <c r="E42" s="27">
        <v>34164</v>
      </c>
      <c r="F42" s="26">
        <v>194</v>
      </c>
      <c r="G42" s="29">
        <v>90</v>
      </c>
      <c r="H42" s="31" t="s">
        <v>122</v>
      </c>
      <c r="I42" s="15">
        <v>0</v>
      </c>
      <c r="J42" s="15">
        <v>0</v>
      </c>
    </row>
    <row r="43" spans="1:10" s="16" customFormat="1">
      <c r="A43" s="24">
        <v>41</v>
      </c>
      <c r="B43" s="9" t="s">
        <v>123</v>
      </c>
      <c r="C43" s="25" t="s">
        <v>115</v>
      </c>
      <c r="D43" s="26" t="s">
        <v>124</v>
      </c>
      <c r="E43" s="27">
        <v>34312</v>
      </c>
      <c r="F43" s="26">
        <v>179</v>
      </c>
      <c r="G43" s="26">
        <v>80</v>
      </c>
      <c r="H43" s="31" t="s">
        <v>125</v>
      </c>
      <c r="I43" s="15">
        <v>0</v>
      </c>
      <c r="J43" s="15">
        <v>0</v>
      </c>
    </row>
    <row r="44" spans="1:10" s="23" customFormat="1">
      <c r="A44" s="8">
        <v>42</v>
      </c>
      <c r="B44" s="17" t="s">
        <v>126</v>
      </c>
      <c r="C44" s="21"/>
      <c r="D44" s="22" t="s">
        <v>127</v>
      </c>
      <c r="E44" s="19">
        <v>29438</v>
      </c>
      <c r="F44" s="14">
        <v>183</v>
      </c>
      <c r="G44" s="14">
        <v>87</v>
      </c>
      <c r="H44" s="14" t="s">
        <v>128</v>
      </c>
      <c r="I44" s="15">
        <f>31+28+115+7</f>
        <v>181</v>
      </c>
      <c r="J44" s="15">
        <v>114</v>
      </c>
    </row>
    <row r="45" spans="1:10" s="16" customFormat="1">
      <c r="A45" s="24">
        <v>43</v>
      </c>
      <c r="B45" s="9" t="s">
        <v>129</v>
      </c>
      <c r="C45" s="25" t="s">
        <v>115</v>
      </c>
      <c r="D45" s="26" t="s">
        <v>89</v>
      </c>
      <c r="E45" s="27">
        <v>33814</v>
      </c>
      <c r="F45" s="29">
        <v>178</v>
      </c>
      <c r="G45" s="26">
        <v>78</v>
      </c>
      <c r="H45" s="26" t="s">
        <v>130</v>
      </c>
      <c r="I45" s="15">
        <v>10</v>
      </c>
      <c r="J45" s="15">
        <v>4</v>
      </c>
    </row>
    <row r="46" spans="1:10" s="16" customFormat="1">
      <c r="A46" s="24">
        <v>44</v>
      </c>
      <c r="B46" s="9" t="s">
        <v>131</v>
      </c>
      <c r="C46" s="25" t="s">
        <v>115</v>
      </c>
      <c r="D46" s="30" t="s">
        <v>27</v>
      </c>
      <c r="E46" s="27">
        <v>33537</v>
      </c>
      <c r="F46" s="26">
        <v>193</v>
      </c>
      <c r="G46" s="26">
        <v>98</v>
      </c>
      <c r="H46" s="26" t="s">
        <v>132</v>
      </c>
      <c r="I46" s="15">
        <v>24</v>
      </c>
      <c r="J46" s="15">
        <v>10</v>
      </c>
    </row>
    <row r="47" spans="1:10" s="23" customFormat="1">
      <c r="A47" s="32">
        <v>45</v>
      </c>
      <c r="B47" s="17" t="s">
        <v>133</v>
      </c>
      <c r="C47" s="25"/>
      <c r="D47" s="26" t="s">
        <v>134</v>
      </c>
      <c r="E47" s="19">
        <v>34004</v>
      </c>
      <c r="F47" s="14">
        <v>179</v>
      </c>
      <c r="G47" s="14">
        <v>75</v>
      </c>
      <c r="H47" s="26" t="s">
        <v>22</v>
      </c>
      <c r="I47" s="15">
        <v>0</v>
      </c>
      <c r="J47" s="15">
        <v>0</v>
      </c>
    </row>
    <row r="48" spans="1:10" s="23" customFormat="1">
      <c r="A48" s="8">
        <v>46</v>
      </c>
      <c r="B48" s="9" t="s">
        <v>135</v>
      </c>
      <c r="C48" s="18"/>
      <c r="D48" s="13" t="s">
        <v>136</v>
      </c>
      <c r="E48" s="19">
        <v>33747</v>
      </c>
      <c r="F48" s="13">
        <v>200</v>
      </c>
      <c r="G48" s="13">
        <v>85</v>
      </c>
      <c r="H48" s="26" t="s">
        <v>137</v>
      </c>
      <c r="I48" s="15">
        <v>0</v>
      </c>
      <c r="J48" s="15">
        <v>0</v>
      </c>
    </row>
    <row r="49" spans="1:10" s="23" customFormat="1">
      <c r="A49" s="8">
        <v>47</v>
      </c>
      <c r="B49" s="9" t="s">
        <v>138</v>
      </c>
      <c r="C49" s="18"/>
      <c r="D49" s="13" t="s">
        <v>96</v>
      </c>
      <c r="E49" s="19">
        <v>34223</v>
      </c>
      <c r="F49" s="13">
        <v>185</v>
      </c>
      <c r="G49" s="13">
        <v>84</v>
      </c>
      <c r="H49" s="26" t="s">
        <v>139</v>
      </c>
      <c r="I49" s="15">
        <v>0</v>
      </c>
      <c r="J49" s="15">
        <v>0</v>
      </c>
    </row>
    <row r="50" spans="1:10" s="16" customFormat="1">
      <c r="A50" s="8">
        <v>48</v>
      </c>
      <c r="B50" s="9" t="s">
        <v>140</v>
      </c>
      <c r="C50" s="18"/>
      <c r="D50" s="13" t="s">
        <v>141</v>
      </c>
      <c r="E50" s="19">
        <v>34004</v>
      </c>
      <c r="F50" s="14">
        <v>179</v>
      </c>
      <c r="G50" s="14">
        <v>75</v>
      </c>
      <c r="H50" s="14" t="s">
        <v>142</v>
      </c>
      <c r="I50" s="15">
        <v>0</v>
      </c>
      <c r="J50" s="15">
        <v>0</v>
      </c>
    </row>
    <row r="51" spans="1:10" s="23" customFormat="1">
      <c r="A51" s="8">
        <v>49</v>
      </c>
      <c r="B51" s="9" t="s">
        <v>143</v>
      </c>
      <c r="C51" s="18"/>
      <c r="D51" s="13" t="s">
        <v>96</v>
      </c>
      <c r="E51" s="19">
        <v>34005</v>
      </c>
      <c r="F51" s="14">
        <v>184</v>
      </c>
      <c r="G51" s="14">
        <v>76</v>
      </c>
      <c r="H51" s="14" t="s">
        <v>144</v>
      </c>
      <c r="I51" s="15">
        <v>0</v>
      </c>
      <c r="J51" s="15">
        <v>0</v>
      </c>
    </row>
    <row r="52" spans="1:10" s="23" customFormat="1">
      <c r="A52" s="8">
        <v>50</v>
      </c>
      <c r="B52" s="9" t="s">
        <v>145</v>
      </c>
      <c r="C52" s="18"/>
      <c r="D52" s="13" t="s">
        <v>116</v>
      </c>
      <c r="E52" s="19">
        <v>32279</v>
      </c>
      <c r="F52" s="14">
        <v>186</v>
      </c>
      <c r="G52" s="14">
        <v>86</v>
      </c>
      <c r="H52" s="26" t="s">
        <v>146</v>
      </c>
      <c r="I52" s="15">
        <v>0</v>
      </c>
      <c r="J52" s="15">
        <v>0</v>
      </c>
    </row>
    <row r="53" spans="1:10" s="16" customFormat="1">
      <c r="A53" s="8">
        <v>51</v>
      </c>
      <c r="B53" s="9" t="s">
        <v>147</v>
      </c>
      <c r="C53" s="18"/>
      <c r="D53" s="13" t="s">
        <v>116</v>
      </c>
      <c r="E53" s="19">
        <v>34017</v>
      </c>
      <c r="F53" s="13">
        <v>177</v>
      </c>
      <c r="G53" s="13">
        <v>72</v>
      </c>
      <c r="H53" s="14" t="s">
        <v>148</v>
      </c>
      <c r="I53" s="15">
        <v>0</v>
      </c>
      <c r="J53" s="15">
        <v>0</v>
      </c>
    </row>
    <row r="54" spans="1:10" s="16" customFormat="1">
      <c r="A54" s="8">
        <v>52</v>
      </c>
      <c r="B54" s="9" t="s">
        <v>149</v>
      </c>
      <c r="C54" s="10"/>
      <c r="D54" s="11" t="s">
        <v>27</v>
      </c>
      <c r="E54" s="19">
        <v>33976</v>
      </c>
      <c r="F54" s="13">
        <v>180</v>
      </c>
      <c r="G54" s="13">
        <v>79</v>
      </c>
      <c r="H54" s="26" t="s">
        <v>150</v>
      </c>
      <c r="I54" s="15">
        <v>0</v>
      </c>
      <c r="J54" s="15">
        <v>0</v>
      </c>
    </row>
    <row r="55" spans="1:10" s="16" customFormat="1">
      <c r="A55" s="8">
        <v>53</v>
      </c>
      <c r="B55" s="9" t="s">
        <v>151</v>
      </c>
      <c r="C55" s="10"/>
      <c r="D55" s="11" t="s">
        <v>152</v>
      </c>
      <c r="E55" s="19">
        <v>33743</v>
      </c>
      <c r="F55" s="14">
        <v>188</v>
      </c>
      <c r="G55" s="14">
        <v>82</v>
      </c>
      <c r="H55" s="26" t="s">
        <v>44</v>
      </c>
      <c r="I55" s="15">
        <v>0</v>
      </c>
      <c r="J55" s="15">
        <v>0</v>
      </c>
    </row>
    <row r="56" spans="1:10" s="16" customFormat="1">
      <c r="A56" s="8">
        <v>54</v>
      </c>
      <c r="B56" s="9" t="s">
        <v>153</v>
      </c>
      <c r="C56" s="10"/>
      <c r="D56" s="11" t="s">
        <v>136</v>
      </c>
      <c r="E56" s="19">
        <v>34216</v>
      </c>
      <c r="F56" s="13">
        <v>182</v>
      </c>
      <c r="G56" s="13">
        <v>72</v>
      </c>
      <c r="H56" s="26" t="s">
        <v>154</v>
      </c>
      <c r="I56" s="15">
        <v>0</v>
      </c>
      <c r="J56" s="15">
        <v>0</v>
      </c>
    </row>
    <row r="57" spans="1:10" s="16" customFormat="1">
      <c r="A57" s="8">
        <v>55</v>
      </c>
      <c r="B57" s="17" t="s">
        <v>155</v>
      </c>
      <c r="C57" s="18"/>
      <c r="D57" s="13" t="s">
        <v>156</v>
      </c>
      <c r="E57" s="19">
        <v>33843</v>
      </c>
      <c r="F57" s="14">
        <v>189</v>
      </c>
      <c r="G57" s="14">
        <v>80</v>
      </c>
      <c r="H57" s="14" t="s">
        <v>157</v>
      </c>
      <c r="I57" s="15">
        <v>0</v>
      </c>
      <c r="J57" s="15">
        <v>0</v>
      </c>
    </row>
    <row r="58" spans="1:10" s="16" customFormat="1">
      <c r="A58" s="14">
        <v>56</v>
      </c>
      <c r="B58" s="13" t="s">
        <v>158</v>
      </c>
      <c r="C58" s="11"/>
      <c r="D58" s="11" t="s">
        <v>159</v>
      </c>
      <c r="E58" s="19">
        <v>34240</v>
      </c>
      <c r="F58" s="14">
        <v>195</v>
      </c>
      <c r="G58" s="14">
        <v>92</v>
      </c>
      <c r="H58" s="14" t="s">
        <v>160</v>
      </c>
      <c r="I58" s="15">
        <v>0</v>
      </c>
      <c r="J58" s="15">
        <v>0</v>
      </c>
    </row>
    <row r="59" spans="1:10" s="16" customFormat="1">
      <c r="A59" s="8">
        <v>57</v>
      </c>
      <c r="B59" s="9" t="s">
        <v>161</v>
      </c>
      <c r="C59" s="10"/>
      <c r="D59" s="11" t="s">
        <v>162</v>
      </c>
      <c r="E59" s="19">
        <v>33949</v>
      </c>
      <c r="F59" s="14">
        <v>184</v>
      </c>
      <c r="G59" s="14">
        <v>79</v>
      </c>
      <c r="H59" s="14" t="s">
        <v>163</v>
      </c>
      <c r="I59" s="15">
        <v>0</v>
      </c>
      <c r="J59" s="15">
        <v>0</v>
      </c>
    </row>
    <row r="60" spans="1:10" s="16" customFormat="1">
      <c r="A60" s="8">
        <v>58</v>
      </c>
      <c r="B60" s="9" t="s">
        <v>164</v>
      </c>
      <c r="C60" s="10"/>
      <c r="D60" s="11" t="s">
        <v>165</v>
      </c>
      <c r="E60" s="19">
        <v>33464</v>
      </c>
      <c r="F60" s="14">
        <v>183</v>
      </c>
      <c r="G60" s="14">
        <v>81</v>
      </c>
      <c r="H60" s="14" t="s">
        <v>166</v>
      </c>
      <c r="I60" s="15">
        <v>0</v>
      </c>
      <c r="J60" s="15">
        <v>0</v>
      </c>
    </row>
    <row r="61" spans="1:10" s="16" customFormat="1">
      <c r="A61" s="8">
        <v>59</v>
      </c>
      <c r="B61" s="9" t="s">
        <v>167</v>
      </c>
      <c r="C61" s="10"/>
      <c r="D61" s="11" t="s">
        <v>168</v>
      </c>
      <c r="E61" s="19">
        <v>34182</v>
      </c>
      <c r="F61" s="14">
        <v>184</v>
      </c>
      <c r="G61" s="14">
        <v>72</v>
      </c>
      <c r="H61" s="14" t="s">
        <v>169</v>
      </c>
      <c r="I61" s="15">
        <v>0</v>
      </c>
      <c r="J61" s="15">
        <v>0</v>
      </c>
    </row>
    <row r="62" spans="1:10" s="16" customFormat="1">
      <c r="A62" s="24">
        <v>60</v>
      </c>
      <c r="B62" s="9" t="s">
        <v>170</v>
      </c>
      <c r="C62" s="25" t="s">
        <v>92</v>
      </c>
      <c r="D62" s="26" t="s">
        <v>116</v>
      </c>
      <c r="E62" s="27">
        <v>33675</v>
      </c>
      <c r="F62" s="26">
        <v>179</v>
      </c>
      <c r="G62" s="26">
        <v>78</v>
      </c>
      <c r="H62" s="26" t="s">
        <v>171</v>
      </c>
      <c r="I62" s="15">
        <v>4</v>
      </c>
      <c r="J62" s="15">
        <v>2</v>
      </c>
    </row>
    <row r="63" spans="1:10" s="16" customFormat="1">
      <c r="A63" s="24">
        <v>61</v>
      </c>
      <c r="B63" s="9" t="s">
        <v>172</v>
      </c>
      <c r="C63" s="25" t="s">
        <v>92</v>
      </c>
      <c r="D63" s="26" t="s">
        <v>96</v>
      </c>
      <c r="E63" s="27">
        <v>33680</v>
      </c>
      <c r="F63" s="29">
        <v>178</v>
      </c>
      <c r="G63" s="26">
        <v>76</v>
      </c>
      <c r="H63" s="26" t="s">
        <v>173</v>
      </c>
      <c r="I63" s="15">
        <v>5</v>
      </c>
      <c r="J63" s="15">
        <v>3</v>
      </c>
    </row>
    <row r="64" spans="1:10" s="16" customFormat="1">
      <c r="A64" s="24">
        <v>62</v>
      </c>
      <c r="B64" s="9" t="s">
        <v>174</v>
      </c>
      <c r="C64" s="25" t="s">
        <v>92</v>
      </c>
      <c r="D64" s="26" t="s">
        <v>175</v>
      </c>
      <c r="E64" s="27">
        <v>33933</v>
      </c>
      <c r="F64" s="26">
        <v>189</v>
      </c>
      <c r="G64" s="29">
        <v>85</v>
      </c>
      <c r="H64" s="26" t="s">
        <v>176</v>
      </c>
      <c r="I64" s="15">
        <v>7</v>
      </c>
      <c r="J64" s="15">
        <v>8</v>
      </c>
    </row>
    <row r="65" spans="1:10" s="16" customFormat="1">
      <c r="A65" s="24">
        <v>63</v>
      </c>
      <c r="B65" s="9" t="s">
        <v>177</v>
      </c>
      <c r="C65" s="25" t="s">
        <v>92</v>
      </c>
      <c r="D65" s="26" t="s">
        <v>136</v>
      </c>
      <c r="E65" s="27">
        <v>34024</v>
      </c>
      <c r="F65" s="26">
        <v>184</v>
      </c>
      <c r="G65" s="26">
        <v>73</v>
      </c>
      <c r="H65" s="28" t="s">
        <v>178</v>
      </c>
      <c r="I65" s="15">
        <v>0</v>
      </c>
      <c r="J65" s="15">
        <v>0</v>
      </c>
    </row>
    <row r="66" spans="1:10" s="16" customFormat="1">
      <c r="A66" s="24">
        <v>64</v>
      </c>
      <c r="B66" s="9" t="s">
        <v>179</v>
      </c>
      <c r="C66" s="25" t="s">
        <v>115</v>
      </c>
      <c r="D66" s="26" t="s">
        <v>78</v>
      </c>
      <c r="E66" s="27">
        <v>33900</v>
      </c>
      <c r="F66" s="26">
        <v>194</v>
      </c>
      <c r="G66" s="26">
        <v>89</v>
      </c>
      <c r="H66" s="26" t="s">
        <v>180</v>
      </c>
      <c r="I66" s="15">
        <v>6</v>
      </c>
      <c r="J66" s="15">
        <v>0</v>
      </c>
    </row>
    <row r="67" spans="1:10" s="23" customFormat="1">
      <c r="A67" s="24">
        <v>65</v>
      </c>
      <c r="B67" s="9" t="s">
        <v>181</v>
      </c>
      <c r="C67" s="25" t="s">
        <v>115</v>
      </c>
      <c r="D67" s="26" t="s">
        <v>182</v>
      </c>
      <c r="E67" s="27">
        <v>33662</v>
      </c>
      <c r="F67" s="26">
        <v>182</v>
      </c>
      <c r="G67" s="26">
        <v>74</v>
      </c>
      <c r="H67" s="26" t="s">
        <v>183</v>
      </c>
      <c r="I67" s="15">
        <v>6</v>
      </c>
      <c r="J67" s="15">
        <v>0</v>
      </c>
    </row>
    <row r="68" spans="1:10" s="23" customFormat="1">
      <c r="A68" s="24">
        <v>66</v>
      </c>
      <c r="B68" s="9" t="s">
        <v>47</v>
      </c>
      <c r="C68" s="25" t="s">
        <v>92</v>
      </c>
      <c r="D68" s="26" t="s">
        <v>184</v>
      </c>
      <c r="E68" s="27">
        <v>30714</v>
      </c>
      <c r="F68" s="26">
        <v>183</v>
      </c>
      <c r="G68" s="26">
        <v>83</v>
      </c>
      <c r="H68" s="26" t="s">
        <v>185</v>
      </c>
      <c r="I68" s="15">
        <v>11</v>
      </c>
      <c r="J68" s="15">
        <v>4</v>
      </c>
    </row>
    <row r="69" spans="1:10" s="16" customFormat="1">
      <c r="A69" s="24">
        <v>67</v>
      </c>
      <c r="B69" s="9" t="s">
        <v>186</v>
      </c>
      <c r="C69" s="25" t="s">
        <v>92</v>
      </c>
      <c r="D69" s="26" t="s">
        <v>24</v>
      </c>
      <c r="E69" s="27">
        <v>31635</v>
      </c>
      <c r="F69" s="26">
        <v>188</v>
      </c>
      <c r="G69" s="26">
        <v>94</v>
      </c>
      <c r="H69" s="26" t="s">
        <v>187</v>
      </c>
      <c r="I69" s="15">
        <v>42</v>
      </c>
      <c r="J69" s="15">
        <v>14</v>
      </c>
    </row>
    <row r="70" spans="1:10" s="16" customFormat="1">
      <c r="A70" s="24">
        <v>68</v>
      </c>
      <c r="B70" s="9" t="s">
        <v>188</v>
      </c>
      <c r="C70" s="25" t="s">
        <v>92</v>
      </c>
      <c r="D70" s="30" t="s">
        <v>156</v>
      </c>
      <c r="E70" s="33">
        <v>33355</v>
      </c>
      <c r="F70" s="29">
        <v>189</v>
      </c>
      <c r="G70" s="29">
        <v>83</v>
      </c>
      <c r="H70" s="30" t="s">
        <v>173</v>
      </c>
      <c r="I70" s="15">
        <v>14</v>
      </c>
      <c r="J70" s="15">
        <v>2</v>
      </c>
    </row>
    <row r="71" spans="1:10" s="16" customFormat="1">
      <c r="A71" s="24">
        <v>69</v>
      </c>
      <c r="B71" s="9" t="s">
        <v>189</v>
      </c>
      <c r="C71" s="25" t="s">
        <v>92</v>
      </c>
      <c r="D71" s="26" t="s">
        <v>190</v>
      </c>
      <c r="E71" s="27">
        <v>33208</v>
      </c>
      <c r="F71" s="26">
        <v>200</v>
      </c>
      <c r="G71" s="26">
        <v>97</v>
      </c>
      <c r="H71" s="26" t="s">
        <v>191</v>
      </c>
      <c r="I71" s="15">
        <f>18+17</f>
        <v>35</v>
      </c>
      <c r="J71" s="15">
        <v>14</v>
      </c>
    </row>
    <row r="72" spans="1:10" s="16" customFormat="1">
      <c r="A72" s="24">
        <v>70</v>
      </c>
      <c r="B72" s="9" t="s">
        <v>192</v>
      </c>
      <c r="C72" s="25" t="s">
        <v>92</v>
      </c>
      <c r="D72" s="26" t="s">
        <v>193</v>
      </c>
      <c r="E72" s="27">
        <v>31314</v>
      </c>
      <c r="F72" s="26">
        <v>188</v>
      </c>
      <c r="G72" s="26">
        <v>82</v>
      </c>
      <c r="H72" s="26" t="s">
        <v>194</v>
      </c>
      <c r="I72" s="15">
        <v>43</v>
      </c>
      <c r="J72" s="15">
        <v>29</v>
      </c>
    </row>
    <row r="73" spans="1:10" s="23" customFormat="1">
      <c r="A73" s="24">
        <v>71</v>
      </c>
      <c r="B73" s="9" t="s">
        <v>195</v>
      </c>
      <c r="C73" s="25" t="s">
        <v>92</v>
      </c>
      <c r="D73" s="26" t="s">
        <v>196</v>
      </c>
      <c r="E73" s="27">
        <v>32317</v>
      </c>
      <c r="F73" s="26">
        <v>183</v>
      </c>
      <c r="G73" s="26">
        <v>82</v>
      </c>
      <c r="H73" s="26" t="s">
        <v>197</v>
      </c>
      <c r="I73" s="15">
        <v>38</v>
      </c>
      <c r="J73" s="15">
        <v>28</v>
      </c>
    </row>
    <row r="74" spans="1:10" s="23" customFormat="1">
      <c r="A74" s="24">
        <v>72</v>
      </c>
      <c r="B74" s="9" t="s">
        <v>198</v>
      </c>
      <c r="C74" s="25" t="s">
        <v>92</v>
      </c>
      <c r="D74" s="26" t="s">
        <v>199</v>
      </c>
      <c r="E74" s="27">
        <v>34096</v>
      </c>
      <c r="F74" s="26">
        <v>187</v>
      </c>
      <c r="G74" s="26">
        <v>83</v>
      </c>
      <c r="H74" s="28" t="s">
        <v>200</v>
      </c>
      <c r="I74" s="15">
        <v>1</v>
      </c>
      <c r="J74" s="15">
        <v>0</v>
      </c>
    </row>
    <row r="75" spans="1:10" s="23" customFormat="1">
      <c r="A75" s="24">
        <v>73</v>
      </c>
      <c r="B75" s="9" t="s">
        <v>201</v>
      </c>
      <c r="C75" s="25" t="s">
        <v>92</v>
      </c>
      <c r="D75" s="26" t="s">
        <v>27</v>
      </c>
      <c r="E75" s="27">
        <v>33697</v>
      </c>
      <c r="F75" s="26">
        <v>189</v>
      </c>
      <c r="G75" s="26">
        <v>78</v>
      </c>
      <c r="H75" s="28" t="s">
        <v>202</v>
      </c>
      <c r="I75" s="15">
        <v>0</v>
      </c>
      <c r="J75" s="15">
        <v>0</v>
      </c>
    </row>
    <row r="76" spans="1:10" s="16" customFormat="1">
      <c r="A76" s="24">
        <v>74</v>
      </c>
      <c r="B76" s="9" t="s">
        <v>203</v>
      </c>
      <c r="C76" s="25" t="s">
        <v>92</v>
      </c>
      <c r="D76" s="26" t="s">
        <v>127</v>
      </c>
      <c r="E76" s="27">
        <v>32310</v>
      </c>
      <c r="F76" s="26">
        <v>183</v>
      </c>
      <c r="G76" s="26">
        <v>84</v>
      </c>
      <c r="H76" s="26" t="s">
        <v>204</v>
      </c>
      <c r="I76" s="15">
        <f>28+6+13</f>
        <v>47</v>
      </c>
      <c r="J76" s="15">
        <v>31</v>
      </c>
    </row>
    <row r="77" spans="1:10" s="16" customFormat="1">
      <c r="A77" s="24">
        <v>75</v>
      </c>
      <c r="B77" s="9" t="s">
        <v>205</v>
      </c>
      <c r="C77" s="25" t="s">
        <v>92</v>
      </c>
      <c r="D77" s="30" t="s">
        <v>206</v>
      </c>
      <c r="E77" s="27">
        <v>34148</v>
      </c>
      <c r="F77" s="26">
        <v>188</v>
      </c>
      <c r="G77" s="26">
        <v>74</v>
      </c>
      <c r="H77" s="28" t="s">
        <v>207</v>
      </c>
      <c r="I77" s="15">
        <v>0</v>
      </c>
      <c r="J77" s="15">
        <v>0</v>
      </c>
    </row>
    <row r="78" spans="1:10" s="23" customFormat="1">
      <c r="A78" s="24">
        <v>76</v>
      </c>
      <c r="B78" s="9" t="s">
        <v>208</v>
      </c>
      <c r="C78" s="25" t="s">
        <v>92</v>
      </c>
      <c r="D78" s="26" t="s">
        <v>136</v>
      </c>
      <c r="E78" s="27">
        <v>32960</v>
      </c>
      <c r="F78" s="26">
        <v>180</v>
      </c>
      <c r="G78" s="26">
        <v>82</v>
      </c>
      <c r="H78" s="26" t="s">
        <v>209</v>
      </c>
      <c r="I78" s="15">
        <v>44</v>
      </c>
      <c r="J78" s="15">
        <v>32</v>
      </c>
    </row>
    <row r="79" spans="1:10" s="23" customFormat="1">
      <c r="A79" s="24">
        <v>77</v>
      </c>
      <c r="B79" s="9" t="s">
        <v>210</v>
      </c>
      <c r="C79" s="25" t="s">
        <v>92</v>
      </c>
      <c r="D79" s="26" t="s">
        <v>211</v>
      </c>
      <c r="E79" s="27">
        <v>30701</v>
      </c>
      <c r="F79" s="26">
        <v>191</v>
      </c>
      <c r="G79" s="26">
        <v>85</v>
      </c>
      <c r="H79" s="26" t="s">
        <v>212</v>
      </c>
      <c r="I79" s="15">
        <v>9</v>
      </c>
      <c r="J79" s="15">
        <v>4</v>
      </c>
    </row>
    <row r="80" spans="1:10" s="23" customFormat="1">
      <c r="A80" s="24">
        <v>78</v>
      </c>
      <c r="B80" s="9" t="s">
        <v>213</v>
      </c>
      <c r="C80" s="25" t="s">
        <v>92</v>
      </c>
      <c r="D80" s="26" t="s">
        <v>214</v>
      </c>
      <c r="E80" s="27">
        <v>31494</v>
      </c>
      <c r="F80" s="26">
        <v>187</v>
      </c>
      <c r="G80" s="26">
        <v>83</v>
      </c>
      <c r="H80" s="26" t="s">
        <v>215</v>
      </c>
      <c r="I80" s="15">
        <v>29</v>
      </c>
      <c r="J80" s="15">
        <v>15</v>
      </c>
    </row>
    <row r="81" spans="1:10" s="23" customFormat="1">
      <c r="A81" s="24">
        <v>79</v>
      </c>
      <c r="B81" s="9" t="s">
        <v>216</v>
      </c>
      <c r="C81" s="25" t="s">
        <v>92</v>
      </c>
      <c r="D81" s="26" t="s">
        <v>66</v>
      </c>
      <c r="E81" s="27">
        <v>30814</v>
      </c>
      <c r="F81" s="26">
        <v>175</v>
      </c>
      <c r="G81" s="26">
        <v>79</v>
      </c>
      <c r="H81" s="26" t="s">
        <v>217</v>
      </c>
      <c r="I81" s="15">
        <v>8</v>
      </c>
      <c r="J81" s="15">
        <v>8</v>
      </c>
    </row>
    <row r="82" spans="1:10" s="23" customFormat="1">
      <c r="A82" s="24"/>
      <c r="B82" s="9" t="s">
        <v>218</v>
      </c>
      <c r="C82" s="25" t="s">
        <v>92</v>
      </c>
      <c r="D82" s="26" t="s">
        <v>219</v>
      </c>
      <c r="E82" s="27">
        <v>29660</v>
      </c>
      <c r="F82" s="26">
        <v>189</v>
      </c>
      <c r="G82" s="26">
        <v>90</v>
      </c>
      <c r="H82" s="26" t="s">
        <v>220</v>
      </c>
      <c r="I82" s="15">
        <v>66</v>
      </c>
      <c r="J82" s="15">
        <v>8</v>
      </c>
    </row>
    <row r="83" spans="1:10" s="16" customFormat="1">
      <c r="A83" s="24"/>
      <c r="B83" s="9" t="s">
        <v>221</v>
      </c>
      <c r="C83" s="25" t="s">
        <v>92</v>
      </c>
      <c r="D83" s="26" t="s">
        <v>156</v>
      </c>
      <c r="E83" s="27">
        <v>30734</v>
      </c>
      <c r="F83" s="26">
        <v>185</v>
      </c>
      <c r="G83" s="26">
        <v>84</v>
      </c>
      <c r="H83" s="26" t="s">
        <v>222</v>
      </c>
      <c r="I83" s="15">
        <v>11</v>
      </c>
      <c r="J83" s="15">
        <v>6</v>
      </c>
    </row>
    <row r="84" spans="1:10" s="16" customFormat="1">
      <c r="A84" s="24"/>
      <c r="B84" s="9" t="s">
        <v>223</v>
      </c>
      <c r="C84" s="25" t="s">
        <v>92</v>
      </c>
      <c r="D84" s="26" t="s">
        <v>116</v>
      </c>
      <c r="E84" s="27">
        <v>30142</v>
      </c>
      <c r="F84" s="26">
        <v>191</v>
      </c>
      <c r="G84" s="26">
        <v>93</v>
      </c>
      <c r="H84" s="26" t="s">
        <v>191</v>
      </c>
      <c r="I84" s="15">
        <v>11</v>
      </c>
      <c r="J84" s="15">
        <v>13</v>
      </c>
    </row>
    <row r="85" spans="1:10" s="16" customFormat="1">
      <c r="A85" s="24"/>
      <c r="B85" s="9" t="s">
        <v>224</v>
      </c>
      <c r="C85" s="25" t="s">
        <v>92</v>
      </c>
      <c r="D85" s="26" t="s">
        <v>116</v>
      </c>
      <c r="E85" s="27">
        <v>31643</v>
      </c>
      <c r="F85" s="26">
        <v>194</v>
      </c>
      <c r="G85" s="26">
        <v>91</v>
      </c>
      <c r="H85" s="26" t="s">
        <v>225</v>
      </c>
      <c r="I85" s="15">
        <v>18</v>
      </c>
      <c r="J85" s="15">
        <v>2</v>
      </c>
    </row>
    <row r="86" spans="1:10" s="23" customFormat="1">
      <c r="A86" s="24"/>
      <c r="B86" s="9" t="s">
        <v>226</v>
      </c>
      <c r="C86" s="25" t="s">
        <v>92</v>
      </c>
      <c r="D86" s="26" t="s">
        <v>227</v>
      </c>
      <c r="E86" s="27">
        <v>31187</v>
      </c>
      <c r="F86" s="26">
        <v>189</v>
      </c>
      <c r="G86" s="26">
        <v>93</v>
      </c>
      <c r="H86" s="26" t="s">
        <v>228</v>
      </c>
      <c r="I86" s="15">
        <v>5</v>
      </c>
      <c r="J86" s="15">
        <v>2</v>
      </c>
    </row>
    <row r="87" spans="1:10" s="23" customFormat="1">
      <c r="A87" s="24"/>
      <c r="B87" s="9" t="s">
        <v>229</v>
      </c>
      <c r="C87" s="25" t="s">
        <v>92</v>
      </c>
      <c r="D87" s="26" t="s">
        <v>219</v>
      </c>
      <c r="E87" s="27">
        <v>30799</v>
      </c>
      <c r="F87" s="26">
        <v>186</v>
      </c>
      <c r="G87" s="26">
        <v>88</v>
      </c>
      <c r="H87" s="26" t="s">
        <v>230</v>
      </c>
      <c r="I87" s="15">
        <v>24</v>
      </c>
      <c r="J87" s="15">
        <v>8</v>
      </c>
    </row>
    <row r="88" spans="1:10" s="23" customFormat="1">
      <c r="A88" s="24"/>
      <c r="B88" s="9" t="s">
        <v>231</v>
      </c>
      <c r="C88" s="25" t="s">
        <v>92</v>
      </c>
      <c r="D88" s="26" t="s">
        <v>232</v>
      </c>
      <c r="E88" s="27">
        <v>29234</v>
      </c>
      <c r="F88" s="26">
        <v>186</v>
      </c>
      <c r="G88" s="26">
        <v>84</v>
      </c>
      <c r="H88" s="26" t="s">
        <v>233</v>
      </c>
      <c r="I88" s="15">
        <v>0</v>
      </c>
      <c r="J88" s="15">
        <v>0</v>
      </c>
    </row>
    <row r="89" spans="1:10" s="23" customFormat="1">
      <c r="A89" s="24"/>
      <c r="B89" s="9" t="s">
        <v>234</v>
      </c>
      <c r="C89" s="25" t="s">
        <v>92</v>
      </c>
      <c r="D89" s="26" t="s">
        <v>235</v>
      </c>
      <c r="E89" s="27">
        <v>30214</v>
      </c>
      <c r="F89" s="26">
        <v>197</v>
      </c>
      <c r="G89" s="26">
        <v>93</v>
      </c>
      <c r="H89" s="26" t="s">
        <v>236</v>
      </c>
      <c r="I89" s="15">
        <v>4</v>
      </c>
      <c r="J89" s="15">
        <v>3</v>
      </c>
    </row>
    <row r="90" spans="1:10" s="23" customFormat="1">
      <c r="A90" s="24"/>
      <c r="B90" s="9" t="s">
        <v>164</v>
      </c>
      <c r="C90" s="25" t="s">
        <v>92</v>
      </c>
      <c r="D90" s="26" t="s">
        <v>237</v>
      </c>
      <c r="E90" s="27">
        <v>32700</v>
      </c>
      <c r="F90" s="26">
        <v>200</v>
      </c>
      <c r="G90" s="26">
        <v>100</v>
      </c>
      <c r="H90" s="26" t="s">
        <v>238</v>
      </c>
      <c r="I90" s="15">
        <v>34</v>
      </c>
      <c r="J90" s="15">
        <v>24</v>
      </c>
    </row>
    <row r="91" spans="1:10" s="23" customFormat="1">
      <c r="A91" s="24"/>
      <c r="B91" s="9" t="s">
        <v>239</v>
      </c>
      <c r="C91" s="25" t="s">
        <v>92</v>
      </c>
      <c r="D91" s="26" t="s">
        <v>240</v>
      </c>
      <c r="E91" s="27">
        <v>29288</v>
      </c>
      <c r="F91" s="26">
        <v>176</v>
      </c>
      <c r="G91" s="26">
        <v>83</v>
      </c>
      <c r="H91" s="26" t="s">
        <v>241</v>
      </c>
      <c r="I91" s="15">
        <v>73</v>
      </c>
      <c r="J91" s="15">
        <v>87</v>
      </c>
    </row>
    <row r="92" spans="1:10" s="16" customFormat="1">
      <c r="A92" s="24"/>
      <c r="B92" s="9" t="s">
        <v>242</v>
      </c>
      <c r="C92" s="25" t="s">
        <v>92</v>
      </c>
      <c r="D92" s="26" t="s">
        <v>243</v>
      </c>
      <c r="E92" s="27">
        <v>30622</v>
      </c>
      <c r="F92" s="26">
        <v>178</v>
      </c>
      <c r="G92" s="26">
        <v>78</v>
      </c>
      <c r="H92" s="26" t="s">
        <v>244</v>
      </c>
      <c r="I92" s="15">
        <v>42</v>
      </c>
      <c r="J92" s="15">
        <v>35</v>
      </c>
    </row>
    <row r="93" spans="1:10" s="16" customFormat="1">
      <c r="A93" s="24"/>
      <c r="B93" s="9" t="s">
        <v>245</v>
      </c>
      <c r="C93" s="25" t="s">
        <v>92</v>
      </c>
      <c r="D93" s="26" t="s">
        <v>156</v>
      </c>
      <c r="E93" s="27">
        <v>30241</v>
      </c>
      <c r="F93" s="26">
        <v>193</v>
      </c>
      <c r="G93" s="26">
        <v>96</v>
      </c>
      <c r="H93" s="26" t="s">
        <v>225</v>
      </c>
      <c r="I93" s="15">
        <v>2</v>
      </c>
      <c r="J93" s="15">
        <v>2</v>
      </c>
    </row>
    <row r="94" spans="1:10">
      <c r="I94" s="37"/>
      <c r="J94" s="37"/>
    </row>
    <row r="95" spans="1:10">
      <c r="I95" s="37"/>
      <c r="J95" s="37"/>
    </row>
    <row r="96" spans="1:10">
      <c r="I96" s="37"/>
      <c r="J96" s="37"/>
    </row>
    <row r="97" spans="9:10">
      <c r="I97" s="37"/>
      <c r="J97" s="37"/>
    </row>
    <row r="98" spans="9:10">
      <c r="I98" s="38"/>
      <c r="J98" s="38"/>
    </row>
  </sheetData>
  <mergeCells count="1">
    <mergeCell ref="A1:J1"/>
  </mergeCells>
  <pageMargins left="0.7" right="0.7" top="0.75" bottom="0.75" header="0.3" footer="0.3"/>
  <pageSetup paperSize="9" scale="50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Sandringham</vt:lpstr>
    </vt:vector>
  </TitlesOfParts>
  <Company>Australian Football League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 User</dc:creator>
  <cp:lastModifiedBy>AFL User</cp:lastModifiedBy>
  <dcterms:created xsi:type="dcterms:W3CDTF">2012-03-15T00:56:49Z</dcterms:created>
  <dcterms:modified xsi:type="dcterms:W3CDTF">2012-03-15T00:57:14Z</dcterms:modified>
</cp:coreProperties>
</file>